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9320" windowHeight="12585"/>
  </bookViews>
  <sheets>
    <sheet name="Függvény" sheetId="1" r:id="rId1"/>
    <sheet name="Epiciklois" sheetId="2" r:id="rId2"/>
    <sheet name="Munka3" sheetId="3" r:id="rId3"/>
  </sheets>
  <definedNames>
    <definedName name="_r">Epiciklois!$D$1</definedName>
    <definedName name="a">Függvény!$G$1</definedName>
    <definedName name="b">Függvény!$G$2</definedName>
    <definedName name="d">Függvény!$G$3</definedName>
    <definedName name="q">Epiciklois!$B$1</definedName>
    <definedName name="solver_adj" localSheetId="0" hidden="1">Függvény!$J$32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Függvény!$M$32</definedName>
    <definedName name="solver_pre" localSheetId="0" hidden="1">0.000000000000001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  <definedName name="x">Függvény!$A$2:$A$102</definedName>
  </definedNames>
  <calcPr calcId="145621"/>
</workbook>
</file>

<file path=xl/calcChain.xml><?xml version="1.0" encoding="utf-8"?>
<calcChain xmlns="http://schemas.openxmlformats.org/spreadsheetml/2006/main">
  <c r="L32" i="1" l="1"/>
  <c r="K32" i="1"/>
  <c r="M32" i="1" l="1"/>
  <c r="B364" i="2"/>
  <c r="D364" i="2" s="1"/>
  <c r="B363" i="2"/>
  <c r="C363" i="2" s="1"/>
  <c r="B362" i="2"/>
  <c r="D362" i="2" s="1"/>
  <c r="B361" i="2"/>
  <c r="D361" i="2"/>
  <c r="B360" i="2"/>
  <c r="D360" i="2"/>
  <c r="B359" i="2"/>
  <c r="C359" i="2" s="1"/>
  <c r="D358" i="2"/>
  <c r="B358" i="2"/>
  <c r="C358" i="2" s="1"/>
  <c r="B357" i="2"/>
  <c r="D357" i="2"/>
  <c r="B356" i="2"/>
  <c r="D356" i="2"/>
  <c r="B355" i="2"/>
  <c r="D355" i="2" s="1"/>
  <c r="B354" i="2"/>
  <c r="D354" i="2" s="1"/>
  <c r="B353" i="2"/>
  <c r="D353" i="2"/>
  <c r="B352" i="2"/>
  <c r="D352" i="2"/>
  <c r="B351" i="2"/>
  <c r="C351" i="2" s="1"/>
  <c r="D350" i="2"/>
  <c r="B350" i="2"/>
  <c r="C350" i="2" s="1"/>
  <c r="B349" i="2"/>
  <c r="D349" i="2"/>
  <c r="B348" i="2"/>
  <c r="D348" i="2"/>
  <c r="B347" i="2"/>
  <c r="D347" i="2" s="1"/>
  <c r="B346" i="2"/>
  <c r="D346" i="2" s="1"/>
  <c r="B345" i="2"/>
  <c r="B344" i="2"/>
  <c r="D344" i="2" s="1"/>
  <c r="D343" i="2"/>
  <c r="B343" i="2"/>
  <c r="C343" i="2"/>
  <c r="D342" i="2"/>
  <c r="C342" i="2"/>
  <c r="B342" i="2"/>
  <c r="B341" i="2"/>
  <c r="B340" i="2"/>
  <c r="D340" i="2"/>
  <c r="B339" i="2"/>
  <c r="C339" i="2" s="1"/>
  <c r="D338" i="2"/>
  <c r="B338" i="2"/>
  <c r="C338" i="2" s="1"/>
  <c r="B337" i="2"/>
  <c r="B336" i="2"/>
  <c r="D336" i="2" s="1"/>
  <c r="D335" i="2"/>
  <c r="B335" i="2"/>
  <c r="C335" i="2"/>
  <c r="C334" i="2"/>
  <c r="B334" i="2"/>
  <c r="D334" i="2" s="1"/>
  <c r="C333" i="2"/>
  <c r="B333" i="2"/>
  <c r="D333" i="2"/>
  <c r="B332" i="2"/>
  <c r="D331" i="2"/>
  <c r="B331" i="2"/>
  <c r="C331" i="2"/>
  <c r="D330" i="2"/>
  <c r="C330" i="2"/>
  <c r="B330" i="2"/>
  <c r="C329" i="2"/>
  <c r="B329" i="2"/>
  <c r="D329" i="2"/>
  <c r="B328" i="2"/>
  <c r="D327" i="2"/>
  <c r="B327" i="2"/>
  <c r="C327" i="2"/>
  <c r="C326" i="2"/>
  <c r="B326" i="2"/>
  <c r="D326" i="2" s="1"/>
  <c r="C325" i="2"/>
  <c r="B325" i="2"/>
  <c r="D325" i="2"/>
  <c r="B324" i="2"/>
  <c r="D323" i="2"/>
  <c r="B323" i="2"/>
  <c r="C323" i="2"/>
  <c r="D322" i="2"/>
  <c r="C322" i="2"/>
  <c r="B322" i="2"/>
  <c r="C321" i="2"/>
  <c r="B321" i="2"/>
  <c r="D321" i="2"/>
  <c r="B320" i="2"/>
  <c r="D319" i="2"/>
  <c r="B319" i="2"/>
  <c r="C319" i="2"/>
  <c r="C318" i="2"/>
  <c r="B318" i="2"/>
  <c r="D318" i="2" s="1"/>
  <c r="C317" i="2"/>
  <c r="B317" i="2"/>
  <c r="D317" i="2"/>
  <c r="B316" i="2"/>
  <c r="D315" i="2"/>
  <c r="B315" i="2"/>
  <c r="C315" i="2"/>
  <c r="D314" i="2"/>
  <c r="C314" i="2"/>
  <c r="B314" i="2"/>
  <c r="C313" i="2"/>
  <c r="B313" i="2"/>
  <c r="D313" i="2"/>
  <c r="B312" i="2"/>
  <c r="D311" i="2"/>
  <c r="B311" i="2"/>
  <c r="C311" i="2"/>
  <c r="C310" i="2"/>
  <c r="B310" i="2"/>
  <c r="D310" i="2" s="1"/>
  <c r="C309" i="2"/>
  <c r="B309" i="2"/>
  <c r="D309" i="2"/>
  <c r="B308" i="2"/>
  <c r="D307" i="2"/>
  <c r="B307" i="2"/>
  <c r="C307" i="2"/>
  <c r="D306" i="2"/>
  <c r="C306" i="2"/>
  <c r="B306" i="2"/>
  <c r="C305" i="2"/>
  <c r="B305" i="2"/>
  <c r="D305" i="2"/>
  <c r="B304" i="2"/>
  <c r="D303" i="2"/>
  <c r="B303" i="2"/>
  <c r="C303" i="2"/>
  <c r="C302" i="2"/>
  <c r="B302" i="2"/>
  <c r="D302" i="2" s="1"/>
  <c r="C301" i="2"/>
  <c r="B301" i="2"/>
  <c r="D301" i="2"/>
  <c r="B300" i="2"/>
  <c r="D299" i="2"/>
  <c r="B299" i="2"/>
  <c r="C299" i="2"/>
  <c r="D298" i="2"/>
  <c r="C298" i="2"/>
  <c r="B298" i="2"/>
  <c r="C297" i="2"/>
  <c r="B297" i="2"/>
  <c r="D297" i="2"/>
  <c r="B296" i="2"/>
  <c r="D295" i="2"/>
  <c r="B295" i="2"/>
  <c r="C295" i="2"/>
  <c r="C294" i="2"/>
  <c r="B294" i="2"/>
  <c r="D294" i="2" s="1"/>
  <c r="C293" i="2"/>
  <c r="B293" i="2"/>
  <c r="D293" i="2"/>
  <c r="B292" i="2"/>
  <c r="D291" i="2"/>
  <c r="B291" i="2"/>
  <c r="C291" i="2"/>
  <c r="D290" i="2"/>
  <c r="C290" i="2"/>
  <c r="B290" i="2"/>
  <c r="C289" i="2"/>
  <c r="B289" i="2"/>
  <c r="D289" i="2"/>
  <c r="B288" i="2"/>
  <c r="D287" i="2"/>
  <c r="B287" i="2"/>
  <c r="C287" i="2"/>
  <c r="C286" i="2"/>
  <c r="B286" i="2"/>
  <c r="D286" i="2" s="1"/>
  <c r="C285" i="2"/>
  <c r="B285" i="2"/>
  <c r="D285" i="2"/>
  <c r="B284" i="2"/>
  <c r="D283" i="2"/>
  <c r="B283" i="2"/>
  <c r="C283" i="2"/>
  <c r="D282" i="2"/>
  <c r="C282" i="2"/>
  <c r="B282" i="2"/>
  <c r="C281" i="2"/>
  <c r="B281" i="2"/>
  <c r="D281" i="2"/>
  <c r="B280" i="2"/>
  <c r="D279" i="2"/>
  <c r="B279" i="2"/>
  <c r="C279" i="2"/>
  <c r="C278" i="2"/>
  <c r="B278" i="2"/>
  <c r="D278" i="2" s="1"/>
  <c r="C277" i="2"/>
  <c r="B277" i="2"/>
  <c r="D277" i="2"/>
  <c r="B276" i="2"/>
  <c r="D275" i="2"/>
  <c r="B275" i="2"/>
  <c r="C275" i="2"/>
  <c r="D274" i="2"/>
  <c r="C274" i="2"/>
  <c r="B274" i="2"/>
  <c r="C273" i="2"/>
  <c r="B273" i="2"/>
  <c r="D273" i="2"/>
  <c r="B272" i="2"/>
  <c r="B271" i="2"/>
  <c r="C271" i="2" s="1"/>
  <c r="D270" i="2"/>
  <c r="B270" i="2"/>
  <c r="C270" i="2" s="1"/>
  <c r="B269" i="2"/>
  <c r="B268" i="2"/>
  <c r="D268" i="2" s="1"/>
  <c r="B267" i="2"/>
  <c r="C267" i="2" s="1"/>
  <c r="B266" i="2"/>
  <c r="C266" i="2" s="1"/>
  <c r="B265" i="2"/>
  <c r="D265" i="2"/>
  <c r="B264" i="2"/>
  <c r="D264" i="2"/>
  <c r="B263" i="2"/>
  <c r="C263" i="2"/>
  <c r="D262" i="2"/>
  <c r="C262" i="2"/>
  <c r="B262" i="2"/>
  <c r="D261" i="2"/>
  <c r="B261" i="2"/>
  <c r="C261" i="2"/>
  <c r="B260" i="2"/>
  <c r="D260" i="2"/>
  <c r="B259" i="2"/>
  <c r="C259" i="2"/>
  <c r="C258" i="2"/>
  <c r="B258" i="2"/>
  <c r="D258" i="2" s="1"/>
  <c r="B257" i="2"/>
  <c r="D257" i="2" s="1"/>
  <c r="B256" i="2"/>
  <c r="D256" i="2" s="1"/>
  <c r="B255" i="2"/>
  <c r="C255" i="2" s="1"/>
  <c r="D254" i="2"/>
  <c r="B254" i="2"/>
  <c r="C254" i="2" s="1"/>
  <c r="B253" i="2"/>
  <c r="B252" i="2"/>
  <c r="D252" i="2" s="1"/>
  <c r="B251" i="2"/>
  <c r="C251" i="2" s="1"/>
  <c r="B250" i="2"/>
  <c r="C250" i="2" s="1"/>
  <c r="B249" i="2"/>
  <c r="B248" i="2"/>
  <c r="D248" i="2" s="1"/>
  <c r="B247" i="2"/>
  <c r="D246" i="2"/>
  <c r="C246" i="2"/>
  <c r="B246" i="2"/>
  <c r="D245" i="2"/>
  <c r="B245" i="2"/>
  <c r="C245" i="2"/>
  <c r="B244" i="2"/>
  <c r="B243" i="2"/>
  <c r="C243" i="2" s="1"/>
  <c r="D242" i="2"/>
  <c r="B242" i="2"/>
  <c r="C242" i="2" s="1"/>
  <c r="B241" i="2"/>
  <c r="B240" i="2"/>
  <c r="D240" i="2" s="1"/>
  <c r="B239" i="2"/>
  <c r="D238" i="2"/>
  <c r="C238" i="2"/>
  <c r="B238" i="2"/>
  <c r="D237" i="2"/>
  <c r="B237" i="2"/>
  <c r="C237" i="2"/>
  <c r="B236" i="2"/>
  <c r="B235" i="2"/>
  <c r="C235" i="2" s="1"/>
  <c r="B234" i="2"/>
  <c r="C234" i="2" s="1"/>
  <c r="B233" i="2"/>
  <c r="B232" i="2"/>
  <c r="D232" i="2" s="1"/>
  <c r="B231" i="2"/>
  <c r="D230" i="2"/>
  <c r="C230" i="2"/>
  <c r="B230" i="2"/>
  <c r="D229" i="2"/>
  <c r="B229" i="2"/>
  <c r="C229" i="2"/>
  <c r="B228" i="2"/>
  <c r="B227" i="2"/>
  <c r="C227" i="2" s="1"/>
  <c r="D226" i="2"/>
  <c r="B226" i="2"/>
  <c r="C226" i="2" s="1"/>
  <c r="B225" i="2"/>
  <c r="B224" i="2"/>
  <c r="D224" i="2" s="1"/>
  <c r="B223" i="2"/>
  <c r="D222" i="2"/>
  <c r="C222" i="2"/>
  <c r="B222" i="2"/>
  <c r="D221" i="2"/>
  <c r="B221" i="2"/>
  <c r="C221" i="2"/>
  <c r="B220" i="2"/>
  <c r="B219" i="2"/>
  <c r="C219" i="2" s="1"/>
  <c r="B218" i="2"/>
  <c r="C218" i="2" s="1"/>
  <c r="B217" i="2"/>
  <c r="B216" i="2"/>
  <c r="D216" i="2" s="1"/>
  <c r="B215" i="2"/>
  <c r="D214" i="2"/>
  <c r="C214" i="2"/>
  <c r="B214" i="2"/>
  <c r="D213" i="2"/>
  <c r="B213" i="2"/>
  <c r="C213" i="2"/>
  <c r="B212" i="2"/>
  <c r="B211" i="2"/>
  <c r="D210" i="2"/>
  <c r="C210" i="2"/>
  <c r="B210" i="2"/>
  <c r="B209" i="2"/>
  <c r="C209" i="2" s="1"/>
  <c r="B208" i="2"/>
  <c r="B207" i="2"/>
  <c r="D206" i="2"/>
  <c r="B206" i="2"/>
  <c r="C206" i="2" s="1"/>
  <c r="B205" i="2"/>
  <c r="B204" i="2"/>
  <c r="B203" i="2"/>
  <c r="B202" i="2"/>
  <c r="C202" i="2" s="1"/>
  <c r="B201" i="2"/>
  <c r="C201" i="2"/>
  <c r="B200" i="2"/>
  <c r="B199" i="2"/>
  <c r="C198" i="2"/>
  <c r="B198" i="2"/>
  <c r="D198" i="2" s="1"/>
  <c r="D197" i="2"/>
  <c r="B197" i="2"/>
  <c r="C197" i="2"/>
  <c r="B196" i="2"/>
  <c r="C195" i="2"/>
  <c r="B195" i="2"/>
  <c r="D195" i="2"/>
  <c r="B194" i="2"/>
  <c r="C194" i="2"/>
  <c r="C193" i="2"/>
  <c r="B193" i="2"/>
  <c r="D193" i="2" s="1"/>
  <c r="D192" i="2"/>
  <c r="B192" i="2"/>
  <c r="C192" i="2"/>
  <c r="B191" i="2"/>
  <c r="D190" i="2"/>
  <c r="B190" i="2"/>
  <c r="C190" i="2"/>
  <c r="C189" i="2"/>
  <c r="B189" i="2"/>
  <c r="D189" i="2" s="1"/>
  <c r="B188" i="2"/>
  <c r="C188" i="2" s="1"/>
  <c r="C187" i="2"/>
  <c r="B187" i="2"/>
  <c r="D187" i="2"/>
  <c r="B186" i="2"/>
  <c r="C186" i="2"/>
  <c r="D185" i="2"/>
  <c r="C185" i="2"/>
  <c r="B185" i="2"/>
  <c r="D184" i="2"/>
  <c r="B184" i="2"/>
  <c r="C184" i="2"/>
  <c r="B183" i="2"/>
  <c r="D182" i="2"/>
  <c r="B182" i="2"/>
  <c r="C182" i="2"/>
  <c r="D181" i="2"/>
  <c r="C181" i="2"/>
  <c r="B181" i="2"/>
  <c r="B180" i="2"/>
  <c r="C180" i="2" s="1"/>
  <c r="C179" i="2"/>
  <c r="B179" i="2"/>
  <c r="D179" i="2"/>
  <c r="B178" i="2"/>
  <c r="C178" i="2"/>
  <c r="B177" i="2"/>
  <c r="D177" i="2" s="1"/>
  <c r="D176" i="2"/>
  <c r="B176" i="2"/>
  <c r="C176" i="2"/>
  <c r="C175" i="2"/>
  <c r="B175" i="2"/>
  <c r="D175" i="2" s="1"/>
  <c r="D174" i="2"/>
  <c r="B174" i="2"/>
  <c r="C174" i="2"/>
  <c r="B173" i="2"/>
  <c r="D173" i="2" s="1"/>
  <c r="B172" i="2"/>
  <c r="C172" i="2" s="1"/>
  <c r="C171" i="2"/>
  <c r="B171" i="2"/>
  <c r="D171" i="2"/>
  <c r="B170" i="2"/>
  <c r="C170" i="2"/>
  <c r="D169" i="2"/>
  <c r="C169" i="2"/>
  <c r="B169" i="2"/>
  <c r="D168" i="2"/>
  <c r="B168" i="2"/>
  <c r="C168" i="2"/>
  <c r="B167" i="2"/>
  <c r="C167" i="2" s="1"/>
  <c r="D167" i="2"/>
  <c r="D166" i="2"/>
  <c r="B166" i="2"/>
  <c r="C166" i="2"/>
  <c r="D165" i="2"/>
  <c r="C165" i="2"/>
  <c r="B165" i="2"/>
  <c r="B164" i="2"/>
  <c r="C164" i="2"/>
  <c r="C163" i="2"/>
  <c r="B163" i="2"/>
  <c r="D163" i="2"/>
  <c r="B162" i="2"/>
  <c r="C162" i="2" s="1"/>
  <c r="C161" i="2"/>
  <c r="B161" i="2"/>
  <c r="D161" i="2" s="1"/>
  <c r="D160" i="2"/>
  <c r="B160" i="2"/>
  <c r="C160" i="2"/>
  <c r="B159" i="2"/>
  <c r="D159" i="2" s="1"/>
  <c r="B158" i="2"/>
  <c r="C158" i="2" s="1"/>
  <c r="C157" i="2"/>
  <c r="B157" i="2"/>
  <c r="D157" i="2" s="1"/>
  <c r="B156" i="2"/>
  <c r="C156" i="2" s="1"/>
  <c r="B155" i="2"/>
  <c r="C155" i="2" s="1"/>
  <c r="B154" i="2"/>
  <c r="C154" i="2"/>
  <c r="D153" i="2"/>
  <c r="C153" i="2"/>
  <c r="B153" i="2"/>
  <c r="B152" i="2"/>
  <c r="D152" i="2" s="1"/>
  <c r="B151" i="2"/>
  <c r="D151" i="2"/>
  <c r="B150" i="2"/>
  <c r="C150" i="2" s="1"/>
  <c r="C149" i="2"/>
  <c r="B149" i="2"/>
  <c r="D149" i="2" s="1"/>
  <c r="B148" i="2"/>
  <c r="D148" i="2" s="1"/>
  <c r="B147" i="2"/>
  <c r="D147" i="2"/>
  <c r="B146" i="2"/>
  <c r="C146" i="2" s="1"/>
  <c r="D145" i="2"/>
  <c r="B145" i="2"/>
  <c r="C145" i="2" s="1"/>
  <c r="B144" i="2"/>
  <c r="D144" i="2" s="1"/>
  <c r="C144" i="2"/>
  <c r="B143" i="2"/>
  <c r="D143" i="2" s="1"/>
  <c r="B142" i="2"/>
  <c r="C142" i="2" s="1"/>
  <c r="D141" i="2"/>
  <c r="B141" i="2"/>
  <c r="C141" i="2" s="1"/>
  <c r="B140" i="2"/>
  <c r="D140" i="2" s="1"/>
  <c r="B139" i="2"/>
  <c r="D139" i="2"/>
  <c r="B138" i="2"/>
  <c r="C138" i="2" s="1"/>
  <c r="C137" i="2"/>
  <c r="B137" i="2"/>
  <c r="D137" i="2" s="1"/>
  <c r="D136" i="2"/>
  <c r="B136" i="2"/>
  <c r="C136" i="2"/>
  <c r="B135" i="2"/>
  <c r="D135" i="2"/>
  <c r="B134" i="2"/>
  <c r="C134" i="2"/>
  <c r="D133" i="2"/>
  <c r="C133" i="2"/>
  <c r="B133" i="2"/>
  <c r="B132" i="2"/>
  <c r="D132" i="2" s="1"/>
  <c r="B131" i="2"/>
  <c r="D131" i="2" s="1"/>
  <c r="B130" i="2"/>
  <c r="C130" i="2"/>
  <c r="B129" i="2"/>
  <c r="C129" i="2" s="1"/>
  <c r="B128" i="2"/>
  <c r="D128" i="2"/>
  <c r="B127" i="2"/>
  <c r="D127" i="2"/>
  <c r="B126" i="2"/>
  <c r="C126" i="2"/>
  <c r="B125" i="2"/>
  <c r="D125" i="2" s="1"/>
  <c r="D124" i="2"/>
  <c r="B124" i="2"/>
  <c r="C124" i="2"/>
  <c r="B123" i="2"/>
  <c r="D123" i="2" s="1"/>
  <c r="B122" i="2"/>
  <c r="C122" i="2"/>
  <c r="D121" i="2"/>
  <c r="C121" i="2"/>
  <c r="B121" i="2"/>
  <c r="B120" i="2"/>
  <c r="D120" i="2"/>
  <c r="B119" i="2"/>
  <c r="D119" i="2" s="1"/>
  <c r="B118" i="2"/>
  <c r="C118" i="2" s="1"/>
  <c r="D117" i="2"/>
  <c r="B117" i="2"/>
  <c r="C117" i="2" s="1"/>
  <c r="D116" i="2"/>
  <c r="B116" i="2"/>
  <c r="C116" i="2" s="1"/>
  <c r="B115" i="2"/>
  <c r="D115" i="2" s="1"/>
  <c r="B114" i="2"/>
  <c r="C114" i="2" s="1"/>
  <c r="D113" i="2"/>
  <c r="C113" i="2"/>
  <c r="B113" i="2"/>
  <c r="B112" i="2"/>
  <c r="C112" i="2"/>
  <c r="B111" i="2"/>
  <c r="D111" i="2" s="1"/>
  <c r="B110" i="2"/>
  <c r="C110" i="2"/>
  <c r="D109" i="2"/>
  <c r="C109" i="2"/>
  <c r="B109" i="2"/>
  <c r="B108" i="2"/>
  <c r="C108" i="2" s="1"/>
  <c r="B107" i="2"/>
  <c r="D107" i="2"/>
  <c r="B106" i="2"/>
  <c r="C106" i="2" s="1"/>
  <c r="C105" i="2"/>
  <c r="B105" i="2"/>
  <c r="D105" i="2" s="1"/>
  <c r="B104" i="2"/>
  <c r="C104" i="2" s="1"/>
  <c r="B103" i="2"/>
  <c r="D103" i="2"/>
  <c r="B102" i="2"/>
  <c r="C102" i="2" s="1"/>
  <c r="B101" i="2"/>
  <c r="D101" i="2" s="1"/>
  <c r="B100" i="2"/>
  <c r="D100" i="2" s="1"/>
  <c r="C100" i="2"/>
  <c r="B99" i="2"/>
  <c r="D99" i="2" s="1"/>
  <c r="B98" i="2"/>
  <c r="C98" i="2" s="1"/>
  <c r="D97" i="2"/>
  <c r="B97" i="2"/>
  <c r="C97" i="2" s="1"/>
  <c r="B96" i="2"/>
  <c r="D96" i="2" s="1"/>
  <c r="B95" i="2"/>
  <c r="D95" i="2"/>
  <c r="B94" i="2"/>
  <c r="C94" i="2" s="1"/>
  <c r="C93" i="2"/>
  <c r="B93" i="2"/>
  <c r="D93" i="2" s="1"/>
  <c r="D92" i="2"/>
  <c r="B92" i="2"/>
  <c r="C92" i="2"/>
  <c r="B91" i="2"/>
  <c r="D91" i="2"/>
  <c r="B90" i="2"/>
  <c r="C90" i="2"/>
  <c r="D89" i="2"/>
  <c r="C89" i="2"/>
  <c r="B89" i="2"/>
  <c r="B88" i="2"/>
  <c r="D88" i="2" s="1"/>
  <c r="B87" i="2"/>
  <c r="D87" i="2" s="1"/>
  <c r="B86" i="2"/>
  <c r="C86" i="2"/>
  <c r="B85" i="2"/>
  <c r="C85" i="2" s="1"/>
  <c r="B84" i="2"/>
  <c r="C84" i="2" s="1"/>
  <c r="B83" i="2"/>
  <c r="D83" i="2"/>
  <c r="C82" i="2"/>
  <c r="B82" i="2"/>
  <c r="D82" i="2"/>
  <c r="D81" i="2"/>
  <c r="B81" i="2"/>
  <c r="C81" i="2" s="1"/>
  <c r="B80" i="2"/>
  <c r="D80" i="2" s="1"/>
  <c r="B79" i="2"/>
  <c r="C79" i="2"/>
  <c r="B78" i="2"/>
  <c r="D78" i="2" s="1"/>
  <c r="B77" i="2"/>
  <c r="C77" i="2" s="1"/>
  <c r="C76" i="2"/>
  <c r="B76" i="2"/>
  <c r="D76" i="2" s="1"/>
  <c r="B75" i="2"/>
  <c r="D75" i="2" s="1"/>
  <c r="B74" i="2"/>
  <c r="C74" i="2" s="1"/>
  <c r="B73" i="2"/>
  <c r="D73" i="2" s="1"/>
  <c r="D72" i="2"/>
  <c r="B72" i="2"/>
  <c r="C72" i="2" s="1"/>
  <c r="B71" i="2"/>
  <c r="C71" i="2" s="1"/>
  <c r="B70" i="2"/>
  <c r="C70" i="2" s="1"/>
  <c r="D69" i="2"/>
  <c r="B69" i="2"/>
  <c r="C69" i="2"/>
  <c r="D68" i="2"/>
  <c r="C68" i="2"/>
  <c r="B68" i="2"/>
  <c r="B67" i="2"/>
  <c r="D67" i="2" s="1"/>
  <c r="C66" i="2"/>
  <c r="B66" i="2"/>
  <c r="D66" i="2"/>
  <c r="B65" i="2"/>
  <c r="C65" i="2" s="1"/>
  <c r="C64" i="2"/>
  <c r="B64" i="2"/>
  <c r="D64" i="2" s="1"/>
  <c r="B63" i="2"/>
  <c r="C63" i="2"/>
  <c r="C62" i="2"/>
  <c r="B62" i="2"/>
  <c r="D62" i="2" s="1"/>
  <c r="D61" i="2"/>
  <c r="B61" i="2"/>
  <c r="C61" i="2"/>
  <c r="D60" i="2"/>
  <c r="C60" i="2"/>
  <c r="B60" i="2"/>
  <c r="B59" i="2"/>
  <c r="D59" i="2" s="1"/>
  <c r="C58" i="2"/>
  <c r="B58" i="2"/>
  <c r="D58" i="2"/>
  <c r="B57" i="2"/>
  <c r="C57" i="2" s="1"/>
  <c r="D56" i="2"/>
  <c r="B56" i="2"/>
  <c r="C56" i="2" s="1"/>
  <c r="B55" i="2"/>
  <c r="C55" i="2"/>
  <c r="B54" i="2"/>
  <c r="D54" i="2" s="1"/>
  <c r="D53" i="2"/>
  <c r="B53" i="2"/>
  <c r="C53" i="2"/>
  <c r="C52" i="2"/>
  <c r="B52" i="2"/>
  <c r="D52" i="2" s="1"/>
  <c r="B51" i="2"/>
  <c r="D51" i="2" s="1"/>
  <c r="C50" i="2"/>
  <c r="B50" i="2"/>
  <c r="D50" i="2"/>
  <c r="B49" i="2"/>
  <c r="D49" i="2" s="1"/>
  <c r="B48" i="2"/>
  <c r="D48" i="2" s="1"/>
  <c r="B47" i="2"/>
  <c r="C47" i="2"/>
  <c r="B46" i="2"/>
  <c r="C46" i="2" s="1"/>
  <c r="D45" i="2"/>
  <c r="B45" i="2"/>
  <c r="C45" i="2"/>
  <c r="D44" i="2"/>
  <c r="C44" i="2"/>
  <c r="B44" i="2"/>
  <c r="B43" i="2"/>
  <c r="D43" i="2" s="1"/>
  <c r="C42" i="2"/>
  <c r="B42" i="2"/>
  <c r="D42" i="2"/>
  <c r="B41" i="2"/>
  <c r="C41" i="2" s="1"/>
  <c r="D40" i="2"/>
  <c r="B40" i="2"/>
  <c r="C40" i="2" s="1"/>
  <c r="B39" i="2"/>
  <c r="C39" i="2"/>
  <c r="B38" i="2"/>
  <c r="D38" i="2" s="1"/>
  <c r="D37" i="2"/>
  <c r="B37" i="2"/>
  <c r="C37" i="2"/>
  <c r="C36" i="2"/>
  <c r="B36" i="2"/>
  <c r="D36" i="2" s="1"/>
  <c r="B35" i="2"/>
  <c r="D35" i="2" s="1"/>
  <c r="C34" i="2"/>
  <c r="B34" i="2"/>
  <c r="D34" i="2"/>
  <c r="B33" i="2"/>
  <c r="D33" i="2" s="1"/>
  <c r="B32" i="2"/>
  <c r="D32" i="2" s="1"/>
  <c r="B31" i="2"/>
  <c r="C31" i="2"/>
  <c r="B30" i="2"/>
  <c r="C30" i="2" s="1"/>
  <c r="D29" i="2"/>
  <c r="B29" i="2"/>
  <c r="C29" i="2"/>
  <c r="D28" i="2"/>
  <c r="C28" i="2"/>
  <c r="B28" i="2"/>
  <c r="B27" i="2"/>
  <c r="D27" i="2" s="1"/>
  <c r="C26" i="2"/>
  <c r="B26" i="2"/>
  <c r="D26" i="2"/>
  <c r="B25" i="2"/>
  <c r="C25" i="2" s="1"/>
  <c r="D24" i="2"/>
  <c r="B24" i="2"/>
  <c r="C24" i="2" s="1"/>
  <c r="B23" i="2"/>
  <c r="C23" i="2"/>
  <c r="B22" i="2"/>
  <c r="D22" i="2" s="1"/>
  <c r="D21" i="2"/>
  <c r="B21" i="2"/>
  <c r="C21" i="2"/>
  <c r="C20" i="2"/>
  <c r="B20" i="2"/>
  <c r="D20" i="2" s="1"/>
  <c r="B19" i="2"/>
  <c r="D19" i="2" s="1"/>
  <c r="C18" i="2"/>
  <c r="B18" i="2"/>
  <c r="D18" i="2"/>
  <c r="B17" i="2"/>
  <c r="D17" i="2" s="1"/>
  <c r="B16" i="2"/>
  <c r="D16" i="2" s="1"/>
  <c r="B15" i="2"/>
  <c r="C15" i="2"/>
  <c r="B14" i="2"/>
  <c r="C14" i="2" s="1"/>
  <c r="D13" i="2"/>
  <c r="B13" i="2"/>
  <c r="C13" i="2"/>
  <c r="D12" i="2"/>
  <c r="C12" i="2"/>
  <c r="B12" i="2"/>
  <c r="B11" i="2"/>
  <c r="D11" i="2" s="1"/>
  <c r="C10" i="2"/>
  <c r="B10" i="2"/>
  <c r="D10" i="2"/>
  <c r="B9" i="2"/>
  <c r="C9" i="2" s="1"/>
  <c r="D8" i="2"/>
  <c r="B8" i="2"/>
  <c r="C8" i="2" s="1"/>
  <c r="B7" i="2"/>
  <c r="C7" i="2"/>
  <c r="B6" i="2"/>
  <c r="D6" i="2" s="1"/>
  <c r="D5" i="2"/>
  <c r="B5" i="2"/>
  <c r="C5" i="2"/>
  <c r="C4" i="2"/>
  <c r="B4" i="2"/>
  <c r="D4" i="2" s="1"/>
  <c r="J29" i="1"/>
  <c r="L28" i="1"/>
  <c r="K28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D7" i="2"/>
  <c r="D15" i="2"/>
  <c r="D23" i="2"/>
  <c r="D31" i="2"/>
  <c r="D39" i="2"/>
  <c r="D47" i="2"/>
  <c r="D55" i="2"/>
  <c r="D63" i="2"/>
  <c r="D71" i="2"/>
  <c r="D79" i="2"/>
  <c r="D104" i="2"/>
  <c r="D112" i="2"/>
  <c r="C87" i="2"/>
  <c r="D90" i="2"/>
  <c r="C95" i="2"/>
  <c r="D98" i="2"/>
  <c r="C103" i="2"/>
  <c r="D106" i="2"/>
  <c r="C111" i="2"/>
  <c r="D114" i="2"/>
  <c r="C119" i="2"/>
  <c r="D122" i="2"/>
  <c r="C127" i="2"/>
  <c r="D130" i="2"/>
  <c r="C132" i="2"/>
  <c r="C135" i="2"/>
  <c r="D138" i="2"/>
  <c r="C140" i="2"/>
  <c r="C143" i="2"/>
  <c r="D146" i="2"/>
  <c r="C148" i="2"/>
  <c r="C151" i="2"/>
  <c r="D154" i="2"/>
  <c r="D156" i="2"/>
  <c r="D170" i="2"/>
  <c r="D172" i="2"/>
  <c r="D186" i="2"/>
  <c r="D188" i="2"/>
  <c r="D200" i="2"/>
  <c r="C200" i="2"/>
  <c r="D209" i="2"/>
  <c r="C211" i="2"/>
  <c r="D211" i="2"/>
  <c r="C223" i="2"/>
  <c r="D223" i="2"/>
  <c r="D236" i="2"/>
  <c r="C236" i="2"/>
  <c r="D241" i="2"/>
  <c r="C241" i="2"/>
  <c r="D196" i="2"/>
  <c r="C196" i="2"/>
  <c r="C207" i="2"/>
  <c r="D207" i="2"/>
  <c r="D212" i="2"/>
  <c r="C212" i="2"/>
  <c r="D217" i="2"/>
  <c r="C217" i="2"/>
  <c r="C231" i="2"/>
  <c r="D231" i="2"/>
  <c r="D244" i="2"/>
  <c r="C244" i="2"/>
  <c r="D249" i="2"/>
  <c r="C249" i="2"/>
  <c r="C11" i="2"/>
  <c r="C19" i="2"/>
  <c r="C27" i="2"/>
  <c r="C35" i="2"/>
  <c r="C43" i="2"/>
  <c r="C51" i="2"/>
  <c r="C59" i="2"/>
  <c r="C67" i="2"/>
  <c r="C75" i="2"/>
  <c r="C83" i="2"/>
  <c r="D86" i="2"/>
  <c r="C88" i="2"/>
  <c r="C91" i="2"/>
  <c r="D94" i="2"/>
  <c r="C96" i="2"/>
  <c r="C99" i="2"/>
  <c r="D102" i="2"/>
  <c r="C107" i="2"/>
  <c r="D110" i="2"/>
  <c r="C115" i="2"/>
  <c r="D118" i="2"/>
  <c r="C120" i="2"/>
  <c r="C123" i="2"/>
  <c r="D126" i="2"/>
  <c r="C128" i="2"/>
  <c r="C131" i="2"/>
  <c r="D134" i="2"/>
  <c r="C139" i="2"/>
  <c r="D142" i="2"/>
  <c r="C147" i="2"/>
  <c r="D150" i="2"/>
  <c r="D162" i="2"/>
  <c r="D164" i="2"/>
  <c r="D178" i="2"/>
  <c r="D180" i="2"/>
  <c r="D194" i="2"/>
  <c r="D201" i="2"/>
  <c r="C203" i="2"/>
  <c r="D203" i="2"/>
  <c r="D208" i="2"/>
  <c r="C208" i="2"/>
  <c r="D220" i="2"/>
  <c r="C220" i="2"/>
  <c r="D225" i="2"/>
  <c r="C225" i="2"/>
  <c r="C239" i="2"/>
  <c r="D239" i="2"/>
  <c r="C199" i="2"/>
  <c r="D199" i="2"/>
  <c r="D204" i="2"/>
  <c r="C204" i="2"/>
  <c r="C215" i="2"/>
  <c r="D215" i="2"/>
  <c r="D228" i="2"/>
  <c r="C228" i="2"/>
  <c r="D233" i="2"/>
  <c r="C233" i="2"/>
  <c r="C247" i="2"/>
  <c r="D247" i="2"/>
  <c r="C216" i="2"/>
  <c r="D219" i="2"/>
  <c r="C224" i="2"/>
  <c r="D227" i="2"/>
  <c r="C232" i="2"/>
  <c r="D235" i="2"/>
  <c r="C240" i="2"/>
  <c r="D243" i="2"/>
  <c r="C248" i="2"/>
  <c r="D251" i="2"/>
  <c r="C256" i="2"/>
  <c r="D259" i="2"/>
  <c r="C264" i="2"/>
  <c r="D267" i="2"/>
  <c r="D337" i="2"/>
  <c r="C337" i="2"/>
  <c r="C252" i="2"/>
  <c r="D255" i="2"/>
  <c r="C257" i="2"/>
  <c r="C260" i="2"/>
  <c r="D263" i="2"/>
  <c r="C265" i="2"/>
  <c r="C268" i="2"/>
  <c r="D271" i="2"/>
  <c r="D345" i="2"/>
  <c r="C345" i="2"/>
  <c r="D272" i="2"/>
  <c r="C272" i="2"/>
  <c r="D276" i="2"/>
  <c r="C276" i="2"/>
  <c r="D280" i="2"/>
  <c r="C280" i="2"/>
  <c r="D284" i="2"/>
  <c r="C284" i="2"/>
  <c r="D288" i="2"/>
  <c r="C288" i="2"/>
  <c r="D292" i="2"/>
  <c r="C292" i="2"/>
  <c r="D296" i="2"/>
  <c r="C296" i="2"/>
  <c r="D300" i="2"/>
  <c r="C300" i="2"/>
  <c r="D304" i="2"/>
  <c r="C304" i="2"/>
  <c r="D308" i="2"/>
  <c r="C308" i="2"/>
  <c r="D312" i="2"/>
  <c r="C312" i="2"/>
  <c r="D316" i="2"/>
  <c r="C316" i="2"/>
  <c r="D320" i="2"/>
  <c r="C320" i="2"/>
  <c r="D324" i="2"/>
  <c r="C324" i="2"/>
  <c r="D328" i="2"/>
  <c r="C328" i="2"/>
  <c r="D332" i="2"/>
  <c r="C332" i="2"/>
  <c r="D341" i="2"/>
  <c r="C341" i="2"/>
  <c r="D363" i="2"/>
  <c r="C349" i="2"/>
  <c r="C353" i="2"/>
  <c r="C357" i="2"/>
  <c r="C361" i="2"/>
  <c r="C336" i="2"/>
  <c r="C340" i="2"/>
  <c r="C344" i="2"/>
  <c r="C348" i="2"/>
  <c r="C352" i="2"/>
  <c r="C356" i="2"/>
  <c r="C360" i="2"/>
  <c r="C364" i="2"/>
  <c r="C6" i="2" l="1"/>
  <c r="D9" i="2"/>
  <c r="D14" i="2"/>
  <c r="C17" i="2"/>
  <c r="C22" i="2"/>
  <c r="D25" i="2"/>
  <c r="D30" i="2"/>
  <c r="C33" i="2"/>
  <c r="C38" i="2"/>
  <c r="D41" i="2"/>
  <c r="D46" i="2"/>
  <c r="C49" i="2"/>
  <c r="C54" i="2"/>
  <c r="D57" i="2"/>
  <c r="D65" i="2"/>
  <c r="D70" i="2"/>
  <c r="D74" i="2"/>
  <c r="D77" i="2"/>
  <c r="D84" i="2"/>
  <c r="D108" i="2"/>
  <c r="C125" i="2"/>
  <c r="D129" i="2"/>
  <c r="C152" i="2"/>
  <c r="D155" i="2"/>
  <c r="D158" i="2"/>
  <c r="C173" i="2"/>
  <c r="D183" i="2"/>
  <c r="C183" i="2"/>
  <c r="D202" i="2"/>
  <c r="D218" i="2"/>
  <c r="D250" i="2"/>
  <c r="D266" i="2"/>
  <c r="C16" i="2"/>
  <c r="C32" i="2"/>
  <c r="C48" i="2"/>
  <c r="C73" i="2"/>
  <c r="C78" i="2"/>
  <c r="C80" i="2"/>
  <c r="D85" i="2"/>
  <c r="C101" i="2"/>
  <c r="C159" i="2"/>
  <c r="C177" i="2"/>
  <c r="C191" i="2"/>
  <c r="D191" i="2"/>
  <c r="D234" i="2"/>
  <c r="C205" i="2"/>
  <c r="D205" i="2"/>
  <c r="C253" i="2"/>
  <c r="D253" i="2"/>
  <c r="D269" i="2"/>
  <c r="C269" i="2"/>
  <c r="D339" i="2"/>
  <c r="C347" i="2"/>
  <c r="D351" i="2"/>
  <c r="C355" i="2"/>
  <c r="D359" i="2"/>
  <c r="C346" i="2"/>
  <c r="C354" i="2"/>
  <c r="C362" i="2"/>
</calcChain>
</file>

<file path=xl/sharedStrings.xml><?xml version="1.0" encoding="utf-8"?>
<sst xmlns="http://schemas.openxmlformats.org/spreadsheetml/2006/main" count="23" uniqueCount="17">
  <si>
    <t>x</t>
  </si>
  <si>
    <t>f(x)</t>
  </si>
  <si>
    <t>f'(x)</t>
  </si>
  <si>
    <t>a=</t>
  </si>
  <si>
    <t>b=</t>
  </si>
  <si>
    <t>d=</t>
  </si>
  <si>
    <t>q=</t>
  </si>
  <si>
    <t>r=</t>
  </si>
  <si>
    <t>epiciklois</t>
  </si>
  <si>
    <r>
      <t xml:space="preserve">a </t>
    </r>
    <r>
      <rPr>
        <sz val="10"/>
        <rFont val="Arial"/>
        <family val="2"/>
        <charset val="238"/>
      </rPr>
      <t>[fok]</t>
    </r>
  </si>
  <si>
    <t>a</t>
  </si>
  <si>
    <t>xE</t>
  </si>
  <si>
    <t>yE</t>
  </si>
  <si>
    <t>f(x)-f'(x)</t>
  </si>
  <si>
    <t>metszéspont</t>
  </si>
  <si>
    <t>csúcspont</t>
  </si>
  <si>
    <t>rendezőhöz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</si>
</sst>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0"/>
    <numFmt numFmtId="165" formatCode="0.0"/>
    <numFmt numFmtId="166" formatCode="0.0000"/>
    <numFmt numFmtId="167" formatCode="0.0000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166" fontId="2" fillId="0" borderId="1" xfId="0" applyNumberFormat="1" applyFont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/>
    <xf numFmtId="164" fontId="0" fillId="0" borderId="1" xfId="0" applyNumberForma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 sz="1800" b="1" i="0" u="none" strike="noStrike" baseline="0">
                <a:effectLst/>
              </a:rPr>
              <a:t>f(x)=a*(x-b)*exp(-d*(x-b)^2)   </a:t>
            </a:r>
            <a:endParaRPr lang="hu-HU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Függvény!$B$1</c:f>
              <c:strCache>
                <c:ptCount val="1"/>
                <c:pt idx="0">
                  <c:v>f(x)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Függvény!$A$2:$A$102</c:f>
              <c:numCache>
                <c:formatCode>0.0</c:formatCode>
                <c:ptCount val="101"/>
                <c:pt idx="0">
                  <c:v>-5</c:v>
                </c:pt>
                <c:pt idx="1">
                  <c:v>-4.9000000000000004</c:v>
                </c:pt>
                <c:pt idx="2">
                  <c:v>-4.8</c:v>
                </c:pt>
                <c:pt idx="3">
                  <c:v>-4.7</c:v>
                </c:pt>
                <c:pt idx="4">
                  <c:v>-4.5999999999999996</c:v>
                </c:pt>
                <c:pt idx="5">
                  <c:v>-4.5</c:v>
                </c:pt>
                <c:pt idx="6">
                  <c:v>-4.4000000000000004</c:v>
                </c:pt>
                <c:pt idx="7">
                  <c:v>-4.3</c:v>
                </c:pt>
                <c:pt idx="8">
                  <c:v>-4.2</c:v>
                </c:pt>
                <c:pt idx="9">
                  <c:v>-4.0999999999999996</c:v>
                </c:pt>
                <c:pt idx="10">
                  <c:v>-4</c:v>
                </c:pt>
                <c:pt idx="11">
                  <c:v>-3.9</c:v>
                </c:pt>
                <c:pt idx="12">
                  <c:v>-3.8</c:v>
                </c:pt>
                <c:pt idx="13">
                  <c:v>-3.7</c:v>
                </c:pt>
                <c:pt idx="14">
                  <c:v>-3.6</c:v>
                </c:pt>
                <c:pt idx="15">
                  <c:v>-3.5000000000000102</c:v>
                </c:pt>
                <c:pt idx="16">
                  <c:v>-3.4000000000000101</c:v>
                </c:pt>
                <c:pt idx="17">
                  <c:v>-3.30000000000001</c:v>
                </c:pt>
                <c:pt idx="18">
                  <c:v>-3.2000000000000099</c:v>
                </c:pt>
                <c:pt idx="19">
                  <c:v>-3.1000000000000099</c:v>
                </c:pt>
                <c:pt idx="20">
                  <c:v>-3.0000000000000102</c:v>
                </c:pt>
                <c:pt idx="21">
                  <c:v>-2.9000000000000101</c:v>
                </c:pt>
                <c:pt idx="22">
                  <c:v>-2.80000000000001</c:v>
                </c:pt>
                <c:pt idx="23">
                  <c:v>-2.7000000000000099</c:v>
                </c:pt>
                <c:pt idx="24">
                  <c:v>-2.6000000000000099</c:v>
                </c:pt>
                <c:pt idx="25">
                  <c:v>-2.5000000000000102</c:v>
                </c:pt>
                <c:pt idx="26">
                  <c:v>-2.4000000000000101</c:v>
                </c:pt>
                <c:pt idx="27">
                  <c:v>-2.30000000000001</c:v>
                </c:pt>
                <c:pt idx="28">
                  <c:v>-2.2000000000000099</c:v>
                </c:pt>
                <c:pt idx="29">
                  <c:v>-2.1000000000000099</c:v>
                </c:pt>
                <c:pt idx="30">
                  <c:v>-2.0000000000000102</c:v>
                </c:pt>
                <c:pt idx="31">
                  <c:v>-1.9000000000000099</c:v>
                </c:pt>
                <c:pt idx="32">
                  <c:v>-1.80000000000001</c:v>
                </c:pt>
                <c:pt idx="33">
                  <c:v>-1.7000000000000099</c:v>
                </c:pt>
                <c:pt idx="34">
                  <c:v>-1.6000000000000101</c:v>
                </c:pt>
                <c:pt idx="35">
                  <c:v>-1.50000000000001</c:v>
                </c:pt>
                <c:pt idx="36">
                  <c:v>-1.4000000000000099</c:v>
                </c:pt>
                <c:pt idx="37">
                  <c:v>-1.30000000000001</c:v>
                </c:pt>
                <c:pt idx="38">
                  <c:v>-1.2000000000000099</c:v>
                </c:pt>
                <c:pt idx="39">
                  <c:v>-1.1000000000000101</c:v>
                </c:pt>
                <c:pt idx="40">
                  <c:v>-1.00000000000001</c:v>
                </c:pt>
                <c:pt idx="41">
                  <c:v>-0.90000000000001001</c:v>
                </c:pt>
                <c:pt idx="42">
                  <c:v>-0.80000000000001004</c:v>
                </c:pt>
                <c:pt idx="43">
                  <c:v>-0.70000000000002005</c:v>
                </c:pt>
                <c:pt idx="44">
                  <c:v>-0.60000000000001996</c:v>
                </c:pt>
                <c:pt idx="45">
                  <c:v>-0.50000000000001998</c:v>
                </c:pt>
                <c:pt idx="46">
                  <c:v>-0.40000000000002001</c:v>
                </c:pt>
                <c:pt idx="47">
                  <c:v>-0.30000000000001997</c:v>
                </c:pt>
                <c:pt idx="48">
                  <c:v>-0.20000000000002</c:v>
                </c:pt>
                <c:pt idx="49">
                  <c:v>-0.10000000000002</c:v>
                </c:pt>
                <c:pt idx="50">
                  <c:v>-2.0428103653102899E-14</c:v>
                </c:pt>
                <c:pt idx="51">
                  <c:v>9.9999999999980105E-2</c:v>
                </c:pt>
                <c:pt idx="52">
                  <c:v>0.19999999999998</c:v>
                </c:pt>
                <c:pt idx="53">
                  <c:v>0.29999999999998</c:v>
                </c:pt>
                <c:pt idx="54">
                  <c:v>0.39999999999997998</c:v>
                </c:pt>
                <c:pt idx="55">
                  <c:v>0.49999999999998002</c:v>
                </c:pt>
                <c:pt idx="56">
                  <c:v>0.59999999999997999</c:v>
                </c:pt>
                <c:pt idx="57">
                  <c:v>0.69999999999997997</c:v>
                </c:pt>
                <c:pt idx="58">
                  <c:v>0.79999999999997995</c:v>
                </c:pt>
                <c:pt idx="59">
                  <c:v>0.89999999999998004</c:v>
                </c:pt>
                <c:pt idx="60">
                  <c:v>0.99999999999998002</c:v>
                </c:pt>
                <c:pt idx="61">
                  <c:v>1.0999999999999801</c:v>
                </c:pt>
                <c:pt idx="62">
                  <c:v>1.19999999999998</c:v>
                </c:pt>
                <c:pt idx="63">
                  <c:v>1.2999999999999801</c:v>
                </c:pt>
                <c:pt idx="64">
                  <c:v>1.3999999999999799</c:v>
                </c:pt>
                <c:pt idx="65">
                  <c:v>1.49999999999998</c:v>
                </c:pt>
                <c:pt idx="66">
                  <c:v>1.5999999999999801</c:v>
                </c:pt>
                <c:pt idx="67">
                  <c:v>1.69999999999998</c:v>
                </c:pt>
                <c:pt idx="68">
                  <c:v>1.7999999999999801</c:v>
                </c:pt>
                <c:pt idx="69">
                  <c:v>1.8999999999999799</c:v>
                </c:pt>
                <c:pt idx="70">
                  <c:v>1.99999999999998</c:v>
                </c:pt>
                <c:pt idx="71">
                  <c:v>2.0999999999999699</c:v>
                </c:pt>
                <c:pt idx="72">
                  <c:v>2.19999999999997</c:v>
                </c:pt>
                <c:pt idx="73">
                  <c:v>2.2999999999999701</c:v>
                </c:pt>
                <c:pt idx="74">
                  <c:v>2.3999999999999702</c:v>
                </c:pt>
                <c:pt idx="75">
                  <c:v>2.4999999999999698</c:v>
                </c:pt>
                <c:pt idx="76">
                  <c:v>2.5999999999999699</c:v>
                </c:pt>
                <c:pt idx="77">
                  <c:v>2.69999999999997</c:v>
                </c:pt>
                <c:pt idx="78">
                  <c:v>2.7999999999999701</c:v>
                </c:pt>
                <c:pt idx="79">
                  <c:v>2.8999999999999702</c:v>
                </c:pt>
                <c:pt idx="80">
                  <c:v>2.9999999999999698</c:v>
                </c:pt>
                <c:pt idx="81">
                  <c:v>3.0999999999999699</c:v>
                </c:pt>
                <c:pt idx="82">
                  <c:v>3.19999999999997</c:v>
                </c:pt>
                <c:pt idx="83">
                  <c:v>3.2999999999999701</c:v>
                </c:pt>
                <c:pt idx="84">
                  <c:v>3.3999999999999702</c:v>
                </c:pt>
                <c:pt idx="85">
                  <c:v>3.4999999999999698</c:v>
                </c:pt>
                <c:pt idx="86">
                  <c:v>3.5999999999999699</c:v>
                </c:pt>
                <c:pt idx="87">
                  <c:v>3.69999999999997</c:v>
                </c:pt>
                <c:pt idx="88">
                  <c:v>3.7999999999999701</c:v>
                </c:pt>
                <c:pt idx="89">
                  <c:v>3.8999999999999702</c:v>
                </c:pt>
                <c:pt idx="90">
                  <c:v>3.9999999999999698</c:v>
                </c:pt>
                <c:pt idx="91">
                  <c:v>4.0999999999999703</c:v>
                </c:pt>
                <c:pt idx="92">
                  <c:v>4.19999999999997</c:v>
                </c:pt>
                <c:pt idx="93">
                  <c:v>4.2999999999999696</c:v>
                </c:pt>
                <c:pt idx="94">
                  <c:v>4.3999999999999702</c:v>
                </c:pt>
                <c:pt idx="95">
                  <c:v>4.4999999999999698</c:v>
                </c:pt>
                <c:pt idx="96">
                  <c:v>4.5999999999999703</c:v>
                </c:pt>
                <c:pt idx="97">
                  <c:v>4.69999999999997</c:v>
                </c:pt>
                <c:pt idx="98">
                  <c:v>4.7999999999999696</c:v>
                </c:pt>
                <c:pt idx="99">
                  <c:v>4.8999999999999604</c:v>
                </c:pt>
                <c:pt idx="100">
                  <c:v>4.99999999999996</c:v>
                </c:pt>
              </c:numCache>
            </c:numRef>
          </c:xVal>
          <c:yVal>
            <c:numRef>
              <c:f>Függvény!$B$2:$B$102</c:f>
              <c:numCache>
                <c:formatCode>0.0000000000</c:formatCode>
                <c:ptCount val="101"/>
                <c:pt idx="0">
                  <c:v>-9.1379878468275776E-7</c:v>
                </c:pt>
                <c:pt idx="1">
                  <c:v>-1.6291330495285406E-6</c:v>
                </c:pt>
                <c:pt idx="2">
                  <c:v>-2.8747150851200489E-6</c:v>
                </c:pt>
                <c:pt idx="3">
                  <c:v>-5.0206621419825174E-6</c:v>
                </c:pt>
                <c:pt idx="4">
                  <c:v>-8.6786175599362374E-6</c:v>
                </c:pt>
                <c:pt idx="5">
                  <c:v>-1.4847681768496577E-5</c:v>
                </c:pt>
                <c:pt idx="6">
                  <c:v>-2.5140864865228621E-5</c:v>
                </c:pt>
                <c:pt idx="7">
                  <c:v>-4.2131786161350443E-5</c:v>
                </c:pt>
                <c:pt idx="8">
                  <c:v>-6.9878238436838996E-5</c:v>
                </c:pt>
                <c:pt idx="9">
                  <c:v>-1.1470185431864966E-4</c:v>
                </c:pt>
                <c:pt idx="10">
                  <c:v>-1.8633265860393353E-4</c:v>
                </c:pt>
                <c:pt idx="11">
                  <c:v>-2.9956483035219818E-4</c:v>
                </c:pt>
                <c:pt idx="12">
                  <c:v>-4.7661620668085192E-4</c:v>
                </c:pt>
                <c:pt idx="13">
                  <c:v>-7.5043884319682169E-4</c:v>
                </c:pt>
                <c:pt idx="14">
                  <c:v>-1.1692899397451673E-3</c:v>
                </c:pt>
                <c:pt idx="15">
                  <c:v>-1.8029383826827158E-3</c:v>
                </c:pt>
                <c:pt idx="16">
                  <c:v>-2.7509461660919754E-3</c:v>
                </c:pt>
                <c:pt idx="17">
                  <c:v>-4.153516790053745E-3</c:v>
                </c:pt>
                <c:pt idx="18">
                  <c:v>-6.2054311297451738E-3</c:v>
                </c:pt>
                <c:pt idx="19">
                  <c:v>-9.1735775425450736E-3</c:v>
                </c:pt>
                <c:pt idx="20">
                  <c:v>-1.3418505116099938E-2</c:v>
                </c:pt>
                <c:pt idx="21">
                  <c:v>-1.9420261438626955E-2</c:v>
                </c:pt>
                <c:pt idx="22">
                  <c:v>-2.7808491917456976E-2</c:v>
                </c:pt>
                <c:pt idx="23">
                  <c:v>-3.9396350756711697E-2</c:v>
                </c:pt>
                <c:pt idx="24">
                  <c:v>-5.5217184455678907E-2</c:v>
                </c:pt>
                <c:pt idx="25">
                  <c:v>-7.6562189136398479E-2</c:v>
                </c:pt>
                <c:pt idx="26">
                  <c:v>-0.10501632388004691</c:v>
                </c:pt>
                <c:pt idx="27">
                  <c:v>-0.1424887202518873</c:v>
                </c:pt>
                <c:pt idx="28">
                  <c:v>-0.19123273264018464</c:v>
                </c:pt>
                <c:pt idx="29">
                  <c:v>-0.25384973144558948</c:v>
                </c:pt>
                <c:pt idx="30">
                  <c:v>-0.33326989614726027</c:v>
                </c:pt>
                <c:pt idx="31">
                  <c:v>-0.43270279600295625</c:v>
                </c:pt>
                <c:pt idx="32">
                  <c:v>-0.5555506528423545</c:v>
                </c:pt>
                <c:pt idx="33">
                  <c:v>-0.70527806605577614</c:v>
                </c:pt>
                <c:pt idx="34">
                  <c:v>-0.88523382309956244</c:v>
                </c:pt>
                <c:pt idx="35">
                  <c:v>-1.0984233405851629</c:v>
                </c:pt>
                <c:pt idx="36">
                  <c:v>-1.3472343080191822</c:v>
                </c:pt>
                <c:pt idx="37">
                  <c:v>-1.6331231360116196</c:v>
                </c:pt>
                <c:pt idx="38">
                  <c:v>-1.9562755841064656</c:v>
                </c:pt>
                <c:pt idx="39">
                  <c:v>-2.3152610313941504</c:v>
                </c:pt>
                <c:pt idx="40">
                  <c:v>-2.7067056647322141</c:v>
                </c:pt>
                <c:pt idx="41">
                  <c:v>-3.1250146749658994</c:v>
                </c:pt>
                <c:pt idx="42">
                  <c:v>-3.5621765835050194</c:v>
                </c:pt>
                <c:pt idx="43">
                  <c:v>-4.0076833014495907</c:v>
                </c:pt>
                <c:pt idx="44">
                  <c:v>-4.4485968072510182</c:v>
                </c:pt>
                <c:pt idx="45">
                  <c:v>-4.8697870103751653</c:v>
                </c:pt>
                <c:pt idx="46">
                  <c:v>-5.2543553839195214</c:v>
                </c:pt>
                <c:pt idx="47">
                  <c:v>-5.5842456567395491</c:v>
                </c:pt>
                <c:pt idx="48">
                  <c:v>-5.8410270715196164</c:v>
                </c:pt>
                <c:pt idx="49">
                  <c:v>-6.0068186930367808</c:v>
                </c:pt>
                <c:pt idx="50">
                  <c:v>-6.0653065971263338</c:v>
                </c:pt>
                <c:pt idx="51">
                  <c:v>-6.0027912977262954</c:v>
                </c:pt>
                <c:pt idx="52">
                  <c:v>-5.8091922965895799</c:v>
                </c:pt>
                <c:pt idx="53">
                  <c:v>-5.4789317676931564</c:v>
                </c:pt>
                <c:pt idx="54">
                  <c:v>-5.0116212684677395</c:v>
                </c:pt>
                <c:pt idx="55">
                  <c:v>-4.4124845129231094</c:v>
                </c:pt>
                <c:pt idx="56">
                  <c:v>-3.692465385546698</c:v>
                </c:pt>
                <c:pt idx="57">
                  <c:v>-2.8679924454994739</c:v>
                </c:pt>
                <c:pt idx="58">
                  <c:v>-1.9603973466136995</c:v>
                </c:pt>
                <c:pt idx="59">
                  <c:v>-0.99501247919287894</c:v>
                </c:pt>
                <c:pt idx="60">
                  <c:v>-1.9984014443252818E-13</c:v>
                </c:pt>
                <c:pt idx="61">
                  <c:v>0.99501247919248637</c:v>
                </c:pt>
                <c:pt idx="62">
                  <c:v>1.9603973466133222</c:v>
                </c:pt>
                <c:pt idx="63">
                  <c:v>2.8679924454991261</c:v>
                </c:pt>
                <c:pt idx="64">
                  <c:v>3.6924653855463876</c:v>
                </c:pt>
                <c:pt idx="65">
                  <c:v>4.4124845129228447</c:v>
                </c:pt>
                <c:pt idx="66">
                  <c:v>5.0116212684675254</c:v>
                </c:pt>
                <c:pt idx="67">
                  <c:v>5.4789317676929965</c:v>
                </c:pt>
                <c:pt idx="68">
                  <c:v>5.8091922965894751</c:v>
                </c:pt>
                <c:pt idx="69">
                  <c:v>6.0027912977262448</c:v>
                </c:pt>
                <c:pt idx="70">
                  <c:v>6.0653065971263347</c:v>
                </c:pt>
                <c:pt idx="71">
                  <c:v>6.0068186930368377</c:v>
                </c:pt>
                <c:pt idx="72">
                  <c:v>5.8410270715197239</c:v>
                </c:pt>
                <c:pt idx="73">
                  <c:v>5.5842456567396983</c:v>
                </c:pt>
                <c:pt idx="74">
                  <c:v>5.2543553839197008</c:v>
                </c:pt>
                <c:pt idx="75">
                  <c:v>4.8697870103753687</c:v>
                </c:pt>
                <c:pt idx="76">
                  <c:v>4.4485968072512359</c:v>
                </c:pt>
                <c:pt idx="77">
                  <c:v>4.0076833014498146</c:v>
                </c:pt>
                <c:pt idx="78">
                  <c:v>3.5621765835051971</c:v>
                </c:pt>
                <c:pt idx="79">
                  <c:v>3.1250146749660712</c:v>
                </c:pt>
                <c:pt idx="80">
                  <c:v>2.7067056647323762</c:v>
                </c:pt>
                <c:pt idx="81">
                  <c:v>2.3152610313943036</c:v>
                </c:pt>
                <c:pt idx="82">
                  <c:v>1.9562755841066024</c:v>
                </c:pt>
                <c:pt idx="83">
                  <c:v>1.6331231360117417</c:v>
                </c:pt>
                <c:pt idx="84">
                  <c:v>1.347234308019289</c:v>
                </c:pt>
                <c:pt idx="85">
                  <c:v>1.0984233405852553</c:v>
                </c:pt>
                <c:pt idx="86">
                  <c:v>0.88523382309964194</c:v>
                </c:pt>
                <c:pt idx="87">
                  <c:v>0.70527806605584187</c:v>
                </c:pt>
                <c:pt idx="88">
                  <c:v>0.55555065284240879</c:v>
                </c:pt>
                <c:pt idx="89">
                  <c:v>0.43270279600300066</c:v>
                </c:pt>
                <c:pt idx="90">
                  <c:v>0.33326989614729602</c:v>
                </c:pt>
                <c:pt idx="91">
                  <c:v>0.25384973144561729</c:v>
                </c:pt>
                <c:pt idx="92">
                  <c:v>0.19123273264020674</c:v>
                </c:pt>
                <c:pt idx="93">
                  <c:v>0.14248872025190457</c:v>
                </c:pt>
                <c:pt idx="94">
                  <c:v>0.10501632388005995</c:v>
                </c:pt>
                <c:pt idx="95">
                  <c:v>7.6562189136408415E-2</c:v>
                </c:pt>
                <c:pt idx="96">
                  <c:v>5.5217184455686144E-2</c:v>
                </c:pt>
                <c:pt idx="97">
                  <c:v>3.9396350756717123E-2</c:v>
                </c:pt>
                <c:pt idx="98">
                  <c:v>2.7808491917460952E-2</c:v>
                </c:pt>
                <c:pt idx="99">
                  <c:v>1.942026143863047E-2</c:v>
                </c:pt>
                <c:pt idx="100">
                  <c:v>1.3418505116102486E-2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Függvény!$C$1</c:f>
              <c:strCache>
                <c:ptCount val="1"/>
                <c:pt idx="0">
                  <c:v>f'(x)</c:v>
                </c:pt>
              </c:strCache>
            </c:strRef>
          </c:tx>
          <c:spPr>
            <a:ln w="6350">
              <a:solidFill>
                <a:srgbClr val="CC00CC"/>
              </a:solidFill>
            </a:ln>
          </c:spPr>
          <c:marker>
            <c:symbol val="none"/>
          </c:marker>
          <c:xVal>
            <c:numRef>
              <c:f>Függvény!$A$2:$A$102</c:f>
              <c:numCache>
                <c:formatCode>0.0</c:formatCode>
                <c:ptCount val="101"/>
                <c:pt idx="0">
                  <c:v>-5</c:v>
                </c:pt>
                <c:pt idx="1">
                  <c:v>-4.9000000000000004</c:v>
                </c:pt>
                <c:pt idx="2">
                  <c:v>-4.8</c:v>
                </c:pt>
                <c:pt idx="3">
                  <c:v>-4.7</c:v>
                </c:pt>
                <c:pt idx="4">
                  <c:v>-4.5999999999999996</c:v>
                </c:pt>
                <c:pt idx="5">
                  <c:v>-4.5</c:v>
                </c:pt>
                <c:pt idx="6">
                  <c:v>-4.4000000000000004</c:v>
                </c:pt>
                <c:pt idx="7">
                  <c:v>-4.3</c:v>
                </c:pt>
                <c:pt idx="8">
                  <c:v>-4.2</c:v>
                </c:pt>
                <c:pt idx="9">
                  <c:v>-4.0999999999999996</c:v>
                </c:pt>
                <c:pt idx="10">
                  <c:v>-4</c:v>
                </c:pt>
                <c:pt idx="11">
                  <c:v>-3.9</c:v>
                </c:pt>
                <c:pt idx="12">
                  <c:v>-3.8</c:v>
                </c:pt>
                <c:pt idx="13">
                  <c:v>-3.7</c:v>
                </c:pt>
                <c:pt idx="14">
                  <c:v>-3.6</c:v>
                </c:pt>
                <c:pt idx="15">
                  <c:v>-3.5000000000000102</c:v>
                </c:pt>
                <c:pt idx="16">
                  <c:v>-3.4000000000000101</c:v>
                </c:pt>
                <c:pt idx="17">
                  <c:v>-3.30000000000001</c:v>
                </c:pt>
                <c:pt idx="18">
                  <c:v>-3.2000000000000099</c:v>
                </c:pt>
                <c:pt idx="19">
                  <c:v>-3.1000000000000099</c:v>
                </c:pt>
                <c:pt idx="20">
                  <c:v>-3.0000000000000102</c:v>
                </c:pt>
                <c:pt idx="21">
                  <c:v>-2.9000000000000101</c:v>
                </c:pt>
                <c:pt idx="22">
                  <c:v>-2.80000000000001</c:v>
                </c:pt>
                <c:pt idx="23">
                  <c:v>-2.7000000000000099</c:v>
                </c:pt>
                <c:pt idx="24">
                  <c:v>-2.6000000000000099</c:v>
                </c:pt>
                <c:pt idx="25">
                  <c:v>-2.5000000000000102</c:v>
                </c:pt>
                <c:pt idx="26">
                  <c:v>-2.4000000000000101</c:v>
                </c:pt>
                <c:pt idx="27">
                  <c:v>-2.30000000000001</c:v>
                </c:pt>
                <c:pt idx="28">
                  <c:v>-2.2000000000000099</c:v>
                </c:pt>
                <c:pt idx="29">
                  <c:v>-2.1000000000000099</c:v>
                </c:pt>
                <c:pt idx="30">
                  <c:v>-2.0000000000000102</c:v>
                </c:pt>
                <c:pt idx="31">
                  <c:v>-1.9000000000000099</c:v>
                </c:pt>
                <c:pt idx="32">
                  <c:v>-1.80000000000001</c:v>
                </c:pt>
                <c:pt idx="33">
                  <c:v>-1.7000000000000099</c:v>
                </c:pt>
                <c:pt idx="34">
                  <c:v>-1.6000000000000101</c:v>
                </c:pt>
                <c:pt idx="35">
                  <c:v>-1.50000000000001</c:v>
                </c:pt>
                <c:pt idx="36">
                  <c:v>-1.4000000000000099</c:v>
                </c:pt>
                <c:pt idx="37">
                  <c:v>-1.30000000000001</c:v>
                </c:pt>
                <c:pt idx="38">
                  <c:v>-1.2000000000000099</c:v>
                </c:pt>
                <c:pt idx="39">
                  <c:v>-1.1000000000000101</c:v>
                </c:pt>
                <c:pt idx="40">
                  <c:v>-1.00000000000001</c:v>
                </c:pt>
                <c:pt idx="41">
                  <c:v>-0.90000000000001001</c:v>
                </c:pt>
                <c:pt idx="42">
                  <c:v>-0.80000000000001004</c:v>
                </c:pt>
                <c:pt idx="43">
                  <c:v>-0.70000000000002005</c:v>
                </c:pt>
                <c:pt idx="44">
                  <c:v>-0.60000000000001996</c:v>
                </c:pt>
                <c:pt idx="45">
                  <c:v>-0.50000000000001998</c:v>
                </c:pt>
                <c:pt idx="46">
                  <c:v>-0.40000000000002001</c:v>
                </c:pt>
                <c:pt idx="47">
                  <c:v>-0.30000000000001997</c:v>
                </c:pt>
                <c:pt idx="48">
                  <c:v>-0.20000000000002</c:v>
                </c:pt>
                <c:pt idx="49">
                  <c:v>-0.10000000000002</c:v>
                </c:pt>
                <c:pt idx="50">
                  <c:v>-2.0428103653102899E-14</c:v>
                </c:pt>
                <c:pt idx="51">
                  <c:v>9.9999999999980105E-2</c:v>
                </c:pt>
                <c:pt idx="52">
                  <c:v>0.19999999999998</c:v>
                </c:pt>
                <c:pt idx="53">
                  <c:v>0.29999999999998</c:v>
                </c:pt>
                <c:pt idx="54">
                  <c:v>0.39999999999997998</c:v>
                </c:pt>
                <c:pt idx="55">
                  <c:v>0.49999999999998002</c:v>
                </c:pt>
                <c:pt idx="56">
                  <c:v>0.59999999999997999</c:v>
                </c:pt>
                <c:pt idx="57">
                  <c:v>0.69999999999997997</c:v>
                </c:pt>
                <c:pt idx="58">
                  <c:v>0.79999999999997995</c:v>
                </c:pt>
                <c:pt idx="59">
                  <c:v>0.89999999999998004</c:v>
                </c:pt>
                <c:pt idx="60">
                  <c:v>0.99999999999998002</c:v>
                </c:pt>
                <c:pt idx="61">
                  <c:v>1.0999999999999801</c:v>
                </c:pt>
                <c:pt idx="62">
                  <c:v>1.19999999999998</c:v>
                </c:pt>
                <c:pt idx="63">
                  <c:v>1.2999999999999801</c:v>
                </c:pt>
                <c:pt idx="64">
                  <c:v>1.3999999999999799</c:v>
                </c:pt>
                <c:pt idx="65">
                  <c:v>1.49999999999998</c:v>
                </c:pt>
                <c:pt idx="66">
                  <c:v>1.5999999999999801</c:v>
                </c:pt>
                <c:pt idx="67">
                  <c:v>1.69999999999998</c:v>
                </c:pt>
                <c:pt idx="68">
                  <c:v>1.7999999999999801</c:v>
                </c:pt>
                <c:pt idx="69">
                  <c:v>1.8999999999999799</c:v>
                </c:pt>
                <c:pt idx="70">
                  <c:v>1.99999999999998</c:v>
                </c:pt>
                <c:pt idx="71">
                  <c:v>2.0999999999999699</c:v>
                </c:pt>
                <c:pt idx="72">
                  <c:v>2.19999999999997</c:v>
                </c:pt>
                <c:pt idx="73">
                  <c:v>2.2999999999999701</c:v>
                </c:pt>
                <c:pt idx="74">
                  <c:v>2.3999999999999702</c:v>
                </c:pt>
                <c:pt idx="75">
                  <c:v>2.4999999999999698</c:v>
                </c:pt>
                <c:pt idx="76">
                  <c:v>2.5999999999999699</c:v>
                </c:pt>
                <c:pt idx="77">
                  <c:v>2.69999999999997</c:v>
                </c:pt>
                <c:pt idx="78">
                  <c:v>2.7999999999999701</c:v>
                </c:pt>
                <c:pt idx="79">
                  <c:v>2.8999999999999702</c:v>
                </c:pt>
                <c:pt idx="80">
                  <c:v>2.9999999999999698</c:v>
                </c:pt>
                <c:pt idx="81">
                  <c:v>3.0999999999999699</c:v>
                </c:pt>
                <c:pt idx="82">
                  <c:v>3.19999999999997</c:v>
                </c:pt>
                <c:pt idx="83">
                  <c:v>3.2999999999999701</c:v>
                </c:pt>
                <c:pt idx="84">
                  <c:v>3.3999999999999702</c:v>
                </c:pt>
                <c:pt idx="85">
                  <c:v>3.4999999999999698</c:v>
                </c:pt>
                <c:pt idx="86">
                  <c:v>3.5999999999999699</c:v>
                </c:pt>
                <c:pt idx="87">
                  <c:v>3.69999999999997</c:v>
                </c:pt>
                <c:pt idx="88">
                  <c:v>3.7999999999999701</c:v>
                </c:pt>
                <c:pt idx="89">
                  <c:v>3.8999999999999702</c:v>
                </c:pt>
                <c:pt idx="90">
                  <c:v>3.9999999999999698</c:v>
                </c:pt>
                <c:pt idx="91">
                  <c:v>4.0999999999999703</c:v>
                </c:pt>
                <c:pt idx="92">
                  <c:v>4.19999999999997</c:v>
                </c:pt>
                <c:pt idx="93">
                  <c:v>4.2999999999999696</c:v>
                </c:pt>
                <c:pt idx="94">
                  <c:v>4.3999999999999702</c:v>
                </c:pt>
                <c:pt idx="95">
                  <c:v>4.4999999999999698</c:v>
                </c:pt>
                <c:pt idx="96">
                  <c:v>4.5999999999999703</c:v>
                </c:pt>
                <c:pt idx="97">
                  <c:v>4.69999999999997</c:v>
                </c:pt>
                <c:pt idx="98">
                  <c:v>4.7999999999999696</c:v>
                </c:pt>
                <c:pt idx="99">
                  <c:v>4.8999999999999604</c:v>
                </c:pt>
                <c:pt idx="100">
                  <c:v>4.99999999999996</c:v>
                </c:pt>
              </c:numCache>
            </c:numRef>
          </c:xVal>
          <c:yVal>
            <c:numRef>
              <c:f>Függvény!$C$2:$C$102</c:f>
              <c:numCache>
                <c:formatCode>0.0000000000</c:formatCode>
                <c:ptCount val="101"/>
                <c:pt idx="0">
                  <c:v>-5.3304929106494201E-6</c:v>
                </c:pt>
                <c:pt idx="1">
                  <c:v>-9.3357607465355867E-6</c:v>
                </c:pt>
                <c:pt idx="2">
                  <c:v>-1.6177706961779033E-5</c:v>
                </c:pt>
                <c:pt idx="3">
                  <c:v>-2.7736956289654299E-5</c:v>
                </c:pt>
                <c:pt idx="4">
                  <c:v>-4.705050519994002E-5</c:v>
                </c:pt>
                <c:pt idx="5">
                  <c:v>-7.8962671223368168E-5</c:v>
                </c:pt>
                <c:pt idx="6">
                  <c:v>-1.3110495455645148E-4</c:v>
                </c:pt>
                <c:pt idx="7">
                  <c:v>-2.1534907303980821E-4</c:v>
                </c:pt>
                <c:pt idx="8">
                  <c:v>-3.499287170952476E-4</c:v>
                </c:pt>
                <c:pt idx="9">
                  <c:v>-5.6248889735478974E-4</c:v>
                </c:pt>
                <c:pt idx="10">
                  <c:v>-8.9439676129888103E-4</c:v>
                </c:pt>
                <c:pt idx="11">
                  <c:v>-1.4067319890620573E-3</c:v>
                </c:pt>
                <c:pt idx="12">
                  <c:v>-2.1884627490095778E-3</c:v>
                </c:pt>
                <c:pt idx="13">
                  <c:v>-3.3673947240470152E-3</c:v>
                </c:pt>
                <c:pt idx="14">
                  <c:v>-5.1245402576657762E-3</c:v>
                </c:pt>
                <c:pt idx="15">
                  <c:v>-7.712569748142749E-3</c:v>
                </c:pt>
                <c:pt idx="16">
                  <c:v>-1.1478948093056544E-2</c:v>
                </c:pt>
                <c:pt idx="17">
                  <c:v>-1.6894188060009342E-2</c:v>
                </c:pt>
                <c:pt idx="18">
                  <c:v>-2.4585327142609515E-2</c:v>
                </c:pt>
                <c:pt idx="19">
                  <c:v>-3.5374209987228789E-2</c:v>
                </c:pt>
                <c:pt idx="20">
                  <c:v>-5.031939418537492E-2</c:v>
                </c:pt>
                <c:pt idx="21">
                  <c:v>-7.0759465395612786E-2</c:v>
                </c:pt>
                <c:pt idx="22">
                  <c:v>-9.835424509753235E-2</c:v>
                </c:pt>
                <c:pt idx="23">
                  <c:v>-0.13511883543315487</c:v>
                </c:pt>
                <c:pt idx="24">
                  <c:v>-0.1834437572472005</c:v>
                </c:pt>
                <c:pt idx="25">
                  <c:v>-0.24609275079556739</c:v>
                </c:pt>
                <c:pt idx="26">
                  <c:v>-0.32616834710979387</c:v>
                </c:pt>
                <c:pt idx="27">
                  <c:v>-0.42703437675490019</c:v>
                </c:pt>
                <c:pt idx="28">
                  <c:v>-0.55218451549853531</c:v>
                </c:pt>
                <c:pt idx="29">
                  <c:v>-0.70504715733759171</c:v>
                </c:pt>
                <c:pt idx="30">
                  <c:v>-0.88871972305936431</c:v>
                </c:pt>
                <c:pt idx="31">
                  <c:v>-1.1056302477179034</c:v>
                </c:pt>
                <c:pt idx="32">
                  <c:v>-1.3571308805149007</c:v>
                </c:pt>
                <c:pt idx="33">
                  <c:v>-1.6430366798114271</c:v>
                </c:pt>
                <c:pt idx="34">
                  <c:v>-1.9611333927128876</c:v>
                </c:pt>
                <c:pt idx="35">
                  <c:v>-2.3066890152288546</c:v>
                </c:pt>
                <c:pt idx="36">
                  <c:v>-2.6720147109047274</c:v>
                </c:pt>
                <c:pt idx="37">
                  <c:v>-3.0461296754303886</c:v>
                </c:pt>
                <c:pt idx="38">
                  <c:v>-3.4145901104403995</c:v>
                </c:pt>
                <c:pt idx="39">
                  <c:v>-3.7595429128829121</c:v>
                </c:pt>
                <c:pt idx="40">
                  <c:v>-4.0600584970983542</c:v>
                </c:pt>
                <c:pt idx="41">
                  <c:v>-4.2927833166637237</c:v>
                </c:pt>
                <c:pt idx="42">
                  <c:v>-4.4329308594729602</c:v>
                </c:pt>
                <c:pt idx="43">
                  <c:v>-4.4556008469058295</c:v>
                </c:pt>
                <c:pt idx="44">
                  <c:v>-4.3373818870698679</c:v>
                </c:pt>
                <c:pt idx="45">
                  <c:v>-4.0581558419794455</c:v>
                </c:pt>
                <c:pt idx="46">
                  <c:v>-3.6029865489735444</c:v>
                </c:pt>
                <c:pt idx="47">
                  <c:v>-2.9639457716542466</c:v>
                </c:pt>
                <c:pt idx="48">
                  <c:v>-2.1417099262240571</c:v>
                </c:pt>
                <c:pt idx="49">
                  <c:v>-1.1467562959436057</c:v>
                </c:pt>
                <c:pt idx="50">
                  <c:v>-2.4780542370788584E-13</c:v>
                </c:pt>
                <c:pt idx="51">
                  <c:v>1.2672559406308399</c:v>
                </c:pt>
                <c:pt idx="52">
                  <c:v>2.6141365334650124</c:v>
                </c:pt>
                <c:pt idx="53">
                  <c:v>3.9917931450332533</c:v>
                </c:pt>
                <c:pt idx="54">
                  <c:v>5.3457293530318752</c:v>
                </c:pt>
                <c:pt idx="55">
                  <c:v>6.6187267693842227</c:v>
                </c:pt>
                <c:pt idx="56">
                  <c:v>7.7541773096475319</c:v>
                </c:pt>
                <c:pt idx="57">
                  <c:v>8.6995770846810405</c:v>
                </c:pt>
                <c:pt idx="58">
                  <c:v>9.409907263744735</c:v>
                </c:pt>
                <c:pt idx="59">
                  <c:v>9.8506235440074956</c:v>
                </c:pt>
                <c:pt idx="60">
                  <c:v>10</c:v>
                </c:pt>
                <c:pt idx="61">
                  <c:v>9.8506235440076146</c:v>
                </c:pt>
                <c:pt idx="62">
                  <c:v>9.4099072637449677</c:v>
                </c:pt>
                <c:pt idx="63">
                  <c:v>8.6995770846813745</c:v>
                </c:pt>
                <c:pt idx="64">
                  <c:v>7.7541773096479512</c:v>
                </c:pt>
                <c:pt idx="65">
                  <c:v>6.6187267693847076</c:v>
                </c:pt>
                <c:pt idx="66">
                  <c:v>5.3457293530324037</c:v>
                </c:pt>
                <c:pt idx="67">
                  <c:v>3.9917931450338031</c:v>
                </c:pt>
                <c:pt idx="68">
                  <c:v>2.6141365334655604</c:v>
                </c:pt>
                <c:pt idx="69">
                  <c:v>1.2672559406313653</c:v>
                </c:pt>
                <c:pt idx="70">
                  <c:v>2.4241834927946338E-13</c:v>
                </c:pt>
                <c:pt idx="71">
                  <c:v>-1.1467562959430662</c:v>
                </c:pt>
                <c:pt idx="72">
                  <c:v>-2.1417099262236019</c:v>
                </c:pt>
                <c:pt idx="73">
                  <c:v>-2.9639457716538815</c:v>
                </c:pt>
                <c:pt idx="74">
                  <c:v>-3.6029865489732726</c:v>
                </c:pt>
                <c:pt idx="75">
                  <c:v>-4.0581558419792616</c:v>
                </c:pt>
                <c:pt idx="76">
                  <c:v>-4.3373818870697693</c:v>
                </c:pt>
                <c:pt idx="77">
                  <c:v>-4.4556008469058073</c:v>
                </c:pt>
                <c:pt idx="78">
                  <c:v>-4.4329308594729939</c:v>
                </c:pt>
                <c:pt idx="79">
                  <c:v>-4.2927833166637992</c:v>
                </c:pt>
                <c:pt idx="80">
                  <c:v>-4.0600584970984626</c:v>
                </c:pt>
                <c:pt idx="81">
                  <c:v>-3.7595429128830449</c:v>
                </c:pt>
                <c:pt idx="82">
                  <c:v>-3.4145901104405438</c:v>
                </c:pt>
                <c:pt idx="83">
                  <c:v>-3.0461296754305387</c:v>
                </c:pt>
                <c:pt idx="84">
                  <c:v>-2.6720147109048762</c:v>
                </c:pt>
                <c:pt idx="85">
                  <c:v>-2.3066890152289976</c:v>
                </c:pt>
                <c:pt idx="86">
                  <c:v>-1.9611333927130223</c:v>
                </c:pt>
                <c:pt idx="87">
                  <c:v>-1.6430366798115479</c:v>
                </c:pt>
                <c:pt idx="88">
                  <c:v>-1.3571308805150082</c:v>
                </c:pt>
                <c:pt idx="89">
                  <c:v>-1.1056302477179973</c:v>
                </c:pt>
                <c:pt idx="90">
                  <c:v>-0.8887197230594448</c:v>
                </c:pt>
                <c:pt idx="91">
                  <c:v>-0.70504715733765788</c:v>
                </c:pt>
                <c:pt idx="92">
                  <c:v>-0.5521845154985906</c:v>
                </c:pt>
                <c:pt idx="93">
                  <c:v>-0.42703437675494571</c:v>
                </c:pt>
                <c:pt idx="94">
                  <c:v>-0.32616834710982984</c:v>
                </c:pt>
                <c:pt idx="95">
                  <c:v>-0.24609275079559595</c:v>
                </c:pt>
                <c:pt idx="96">
                  <c:v>-0.1834437572472222</c:v>
                </c:pt>
                <c:pt idx="97">
                  <c:v>-0.13511883543317177</c:v>
                </c:pt>
                <c:pt idx="98">
                  <c:v>-9.8354245097545187E-2</c:v>
                </c:pt>
                <c:pt idx="99">
                  <c:v>-7.0759465395624568E-2</c:v>
                </c:pt>
                <c:pt idx="100">
                  <c:v>-5.0319394185383753E-2</c:v>
                </c:pt>
              </c:numCache>
            </c:numRef>
          </c:yVal>
          <c:smooth val="1"/>
        </c:ser>
        <c:ser>
          <c:idx val="2"/>
          <c:order val="2"/>
          <c:tx>
            <c:v>csúcspont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</c:spPr>
          </c:marker>
          <c:xVal>
            <c:numRef>
              <c:f>Függvény!$J$28</c:f>
              <c:numCache>
                <c:formatCode>0.0000000000</c:formatCode>
                <c:ptCount val="1"/>
                <c:pt idx="0">
                  <c:v>2</c:v>
                </c:pt>
              </c:numCache>
            </c:numRef>
          </c:xVal>
          <c:yVal>
            <c:numRef>
              <c:f>Függvény!$K$28</c:f>
              <c:numCache>
                <c:formatCode>0.0000000000</c:formatCode>
                <c:ptCount val="1"/>
                <c:pt idx="0">
                  <c:v>6.0653065971263338</c:v>
                </c:pt>
              </c:numCache>
            </c:numRef>
          </c:yVal>
          <c:smooth val="1"/>
        </c:ser>
        <c:ser>
          <c:idx val="3"/>
          <c:order val="3"/>
          <c:tx>
            <c:v>rendezővonal</c:v>
          </c:tx>
          <c:spPr>
            <a:ln w="12700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Függvény!$J$28:$J$29</c:f>
              <c:numCache>
                <c:formatCode>0.0000000000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Függvény!$K$28:$K$29</c:f>
              <c:numCache>
                <c:formatCode>General</c:formatCode>
                <c:ptCount val="2"/>
                <c:pt idx="0" formatCode="0.0000000000">
                  <c:v>6.0653065971263338</c:v>
                </c:pt>
                <c:pt idx="1">
                  <c:v>0</c:v>
                </c:pt>
              </c:numCache>
            </c:numRef>
          </c:yVal>
          <c:smooth val="1"/>
        </c:ser>
        <c:ser>
          <c:idx val="4"/>
          <c:order val="4"/>
          <c:tx>
            <c:v>metszéspont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0070C0"/>
              </a:solidFill>
            </c:spPr>
          </c:marker>
          <c:xVal>
            <c:numRef>
              <c:f>Függvény!$J$32</c:f>
              <c:numCache>
                <c:formatCode>0.0000000000</c:formatCode>
                <c:ptCount val="1"/>
                <c:pt idx="0">
                  <c:v>1.6180339887498949</c:v>
                </c:pt>
              </c:numCache>
            </c:numRef>
          </c:xVal>
          <c:yVal>
            <c:numRef>
              <c:f>Függvény!$K$32</c:f>
              <c:numCache>
                <c:formatCode>0.0000000000</c:formatCode>
                <c:ptCount val="1"/>
                <c:pt idx="0">
                  <c:v>5.1058669571937614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22208"/>
        <c:axId val="147444864"/>
      </c:scatterChart>
      <c:valAx>
        <c:axId val="147422208"/>
        <c:scaling>
          <c:orientation val="minMax"/>
          <c:max val="5"/>
          <c:min val="-5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147444864"/>
        <c:crosses val="autoZero"/>
        <c:crossBetween val="midCat"/>
        <c:majorUnit val="1"/>
      </c:valAx>
      <c:valAx>
        <c:axId val="14744486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low"/>
        <c:crossAx val="147422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Epiciklois</c:v>
          </c:tx>
          <c:marker>
            <c:symbol val="none"/>
          </c:marker>
          <c:xVal>
            <c:numRef>
              <c:f>Epiciklois!$C$4:$C$364</c:f>
              <c:numCache>
                <c:formatCode>0.0000</c:formatCode>
                <c:ptCount val="361"/>
                <c:pt idx="0">
                  <c:v>9</c:v>
                </c:pt>
                <c:pt idx="1">
                  <c:v>9.0054801910972238</c:v>
                </c:pt>
                <c:pt idx="2">
                  <c:v>9.0218857180044374</c:v>
                </c:pt>
                <c:pt idx="3">
                  <c:v>9.0491116148534694</c:v>
                </c:pt>
                <c:pt idx="4">
                  <c:v>9.0869835153029328</c:v>
                </c:pt>
                <c:pt idx="5">
                  <c:v>9.1352585147432226</c:v>
                </c:pt>
                <c:pt idx="6">
                  <c:v>9.1936263714914759</c:v>
                </c:pt>
                <c:pt idx="7">
                  <c:v>9.2617110411190815</c:v>
                </c:pt>
                <c:pt idx="8">
                  <c:v>9.3390725364295673</c:v>
                </c:pt>
                <c:pt idx="9">
                  <c:v>9.4252091040168118</c:v>
                </c:pt>
                <c:pt idx="10">
                  <c:v>9.5195597067895612</c:v>
                </c:pt>
                <c:pt idx="11">
                  <c:v>9.6215068003560145</c:v>
                </c:pt>
                <c:pt idx="12">
                  <c:v>9.7303793897290944</c:v>
                </c:pt>
                <c:pt idx="13">
                  <c:v>9.8454563514458471</c:v>
                </c:pt>
                <c:pt idx="14">
                  <c:v>9.9659700048997184</c:v>
                </c:pt>
                <c:pt idx="15">
                  <c:v>10.09110991546882</c:v>
                </c:pt>
                <c:pt idx="16">
                  <c:v>10.220026910892594</c:v>
                </c:pt>
                <c:pt idx="17">
                  <c:v>10.351837291308689</c:v>
                </c:pt>
                <c:pt idx="18">
                  <c:v>10.485627212417</c:v>
                </c:pt>
                <c:pt idx="19">
                  <c:v>10.620457220392797</c:v>
                </c:pt>
                <c:pt idx="20">
                  <c:v>10.755366916430109</c:v>
                </c:pt>
                <c:pt idx="21">
                  <c:v>10.889379728163462</c:v>
                </c:pt>
                <c:pt idx="22">
                  <c:v>11.021507764693945</c:v>
                </c:pt>
                <c:pt idx="23">
                  <c:v>11.150756731536786</c:v>
                </c:pt>
                <c:pt idx="24">
                  <c:v>11.27613088151417</c:v>
                </c:pt>
                <c:pt idx="25">
                  <c:v>11.396637977440589</c:v>
                </c:pt>
                <c:pt idx="26">
                  <c:v>11.511294242389008</c:v>
                </c:pt>
                <c:pt idx="27">
                  <c:v>11.619129273385257</c:v>
                </c:pt>
                <c:pt idx="28">
                  <c:v>11.71919089455486</c:v>
                </c:pt>
                <c:pt idx="29">
                  <c:v>11.810549926039981</c:v>
                </c:pt>
                <c:pt idx="30">
                  <c:v>11.892304845413264</c:v>
                </c:pt>
                <c:pt idx="31">
                  <c:v>11.963586318837587</c:v>
                </c:pt>
                <c:pt idx="32">
                  <c:v>12.023561579854087</c:v>
                </c:pt>
                <c:pt idx="33">
                  <c:v>12.071438634421664</c:v>
                </c:pt>
                <c:pt idx="34">
                  <c:v>12.106470271676454</c:v>
                </c:pt>
                <c:pt idx="35">
                  <c:v>12.127957860824836</c:v>
                </c:pt>
                <c:pt idx="36">
                  <c:v>12.135254915624211</c:v>
                </c:pt>
                <c:pt idx="37">
                  <c:v>12.127770409036792</c:v>
                </c:pt>
                <c:pt idx="38">
                  <c:v>12.104971821857445</c:v>
                </c:pt>
                <c:pt idx="39">
                  <c:v>12.066387910411454</c:v>
                </c:pt>
                <c:pt idx="40">
                  <c:v>12.011611179785461</c:v>
                </c:pt>
                <c:pt idx="41">
                  <c:v>11.940300050488222</c:v>
                </c:pt>
                <c:pt idx="42">
                  <c:v>11.852180707930149</c:v>
                </c:pt>
                <c:pt idx="43">
                  <c:v>11.747048625654758</c:v>
                </c:pt>
                <c:pt idx="44">
                  <c:v>11.624769754843287</c:v>
                </c:pt>
                <c:pt idx="45">
                  <c:v>11.485281374238571</c:v>
                </c:pt>
                <c:pt idx="46">
                  <c:v>11.328592596287441</c:v>
                </c:pt>
                <c:pt idx="47">
                  <c:v>11.154784526974693</c:v>
                </c:pt>
                <c:pt idx="48">
                  <c:v>10.964010078507716</c:v>
                </c:pt>
                <c:pt idx="49">
                  <c:v>10.756493435701044</c:v>
                </c:pt>
                <c:pt idx="50">
                  <c:v>10.532529178596198</c:v>
                </c:pt>
                <c:pt idx="51">
                  <c:v>10.292481065525854</c:v>
                </c:pt>
                <c:pt idx="52">
                  <c:v>10.03678048248468</c:v>
                </c:pt>
                <c:pt idx="53">
                  <c:v>9.7659245662938581</c:v>
                </c:pt>
                <c:pt idx="54">
                  <c:v>9.48047401063452</c:v>
                </c:pt>
                <c:pt idx="55">
                  <c:v>9.181050565569489</c:v>
                </c:pt>
                <c:pt idx="56">
                  <c:v>8.8683342426649148</c:v>
                </c:pt>
                <c:pt idx="57">
                  <c:v>8.5430602392569028</c:v>
                </c:pt>
                <c:pt idx="58">
                  <c:v>8.2060155967754334</c:v>
                </c:pt>
                <c:pt idx="59">
                  <c:v>7.8580356093328945</c:v>
                </c:pt>
                <c:pt idx="60">
                  <c:v>7.5000000000000036</c:v>
                </c:pt>
                <c:pt idx="61">
                  <c:v>7.1328288833232776</c:v>
                </c:pt>
                <c:pt idx="62">
                  <c:v>6.7574785336784275</c:v>
                </c:pt>
                <c:pt idx="63">
                  <c:v>6.3749369799994042</c:v>
                </c:pt>
                <c:pt idx="64">
                  <c:v>5.9862194482679332</c:v>
                </c:pt>
                <c:pt idx="65">
                  <c:v>5.5923636738891842</c:v>
                </c:pt>
                <c:pt idx="66">
                  <c:v>5.1944251067125631</c:v>
                </c:pt>
                <c:pt idx="67">
                  <c:v>4.7934720319787916</c:v>
                </c:pt>
                <c:pt idx="68">
                  <c:v>4.3905806308834396</c:v>
                </c:pt>
                <c:pt idx="69">
                  <c:v>3.9868300047406451</c:v>
                </c:pt>
                <c:pt idx="70">
                  <c:v>3.5832971869072359</c:v>
                </c:pt>
                <c:pt idx="71">
                  <c:v>3.1810521666868787</c:v>
                </c:pt>
                <c:pt idx="72">
                  <c:v>2.7811529493745279</c:v>
                </c:pt>
                <c:pt idx="73">
                  <c:v>2.3846406764251054</c:v>
                </c:pt>
                <c:pt idx="74">
                  <c:v>1.992534829436758</c:v>
                </c:pt>
                <c:pt idx="75">
                  <c:v>1.6058285412302484</c:v>
                </c:pt>
                <c:pt idx="76">
                  <c:v>1.2254840367837758</c:v>
                </c:pt>
                <c:pt idx="77">
                  <c:v>0.85242822614940383</c:v>
                </c:pt>
                <c:pt idx="78">
                  <c:v>0.48754847073654028</c:v>
                </c:pt>
                <c:pt idx="79">
                  <c:v>0.13168854350258652</c:v>
                </c:pt>
                <c:pt idx="80">
                  <c:v>-0.21435519735376829</c:v>
                </c:pt>
                <c:pt idx="81">
                  <c:v>-0.54983740264207093</c:v>
                </c:pt>
                <c:pt idx="82">
                  <c:v>-0.87406707694848795</c:v>
                </c:pt>
                <c:pt idx="83">
                  <c:v>-1.1864106577150106</c:v>
                </c:pt>
                <c:pt idx="84">
                  <c:v>-1.4862948137159613</c:v>
                </c:pt>
                <c:pt idx="85">
                  <c:v>-1.7732089493858276</c:v>
                </c:pt>
                <c:pt idx="86">
                  <c:v>-2.0467074028854504</c:v>
                </c:pt>
                <c:pt idx="87">
                  <c:v>-2.3064113272860891</c:v>
                </c:pt>
                <c:pt idx="88">
                  <c:v>-2.552010245794698</c:v>
                </c:pt>
                <c:pt idx="89">
                  <c:v>-2.7832632735320724</c:v>
                </c:pt>
                <c:pt idx="90">
                  <c:v>-2.9999999999999991</c:v>
                </c:pt>
                <c:pt idx="91">
                  <c:v>-3.2021210280268746</c:v>
                </c:pt>
                <c:pt idx="92">
                  <c:v>-3.3895981666547201</c:v>
                </c:pt>
                <c:pt idx="93">
                  <c:v>-3.562474277116741</c:v>
                </c:pt>
                <c:pt idx="94">
                  <c:v>-3.7208627727444603</c:v>
                </c:pt>
                <c:pt idx="95">
                  <c:v>-3.8649467753296234</c:v>
                </c:pt>
                <c:pt idx="96">
                  <c:v>-3.9949779321396433</c:v>
                </c:pt>
                <c:pt idx="97">
                  <c:v>-4.1112748994385502</c:v>
                </c:pt>
                <c:pt idx="98">
                  <c:v>-4.2142214999900629</c:v>
                </c:pt>
                <c:pt idx="99">
                  <c:v>-4.3042645636076138</c:v>
                </c:pt>
                <c:pt idx="100">
                  <c:v>-4.3819114613600982</c:v>
                </c:pt>
                <c:pt idx="101">
                  <c:v>-4.4477273455344912</c:v>
                </c:pt>
                <c:pt idx="102">
                  <c:v>-4.5023321088896857</c:v>
                </c:pt>
                <c:pt idx="103">
                  <c:v>-4.5463970781033538</c:v>
                </c:pt>
                <c:pt idx="104">
                  <c:v>-4.5806414576082535</c:v>
                </c:pt>
                <c:pt idx="105">
                  <c:v>-4.6058285412302489</c:v>
                </c:pt>
                <c:pt idx="106">
                  <c:v>-4.6227617101712219</c:v>
                </c:pt>
                <c:pt idx="107">
                  <c:v>-4.6322802369205771</c:v>
                </c:pt>
                <c:pt idx="108">
                  <c:v>-4.6352549156242109</c:v>
                </c:pt>
                <c:pt idx="109">
                  <c:v>-4.632583540284883</c:v>
                </c:pt>
                <c:pt idx="110">
                  <c:v>-4.6251862529088159</c:v>
                </c:pt>
                <c:pt idx="111">
                  <c:v>-4.6140007843465636</c:v>
                </c:pt>
                <c:pt idx="112">
                  <c:v>-4.5999776110984483</c:v>
                </c:pt>
                <c:pt idx="113">
                  <c:v>-4.584075051763782</c:v>
                </c:pt>
                <c:pt idx="114">
                  <c:v>-4.5672543271066415</c:v>
                </c:pt>
                <c:pt idx="115">
                  <c:v>-4.5504746078876028</c:v>
                </c:pt>
                <c:pt idx="116">
                  <c:v>-4.5346880746699263</c:v>
                </c:pt>
                <c:pt idx="117">
                  <c:v>-4.5208350137497186</c:v>
                </c:pt>
                <c:pt idx="118">
                  <c:v>-4.5098389731829531</c:v>
                </c:pt>
                <c:pt idx="119">
                  <c:v>-4.5026020025888123</c:v>
                </c:pt>
                <c:pt idx="120">
                  <c:v>-4.5</c:v>
                </c:pt>
                <c:pt idx="121">
                  <c:v>-4.5028781885084106</c:v>
                </c:pt>
                <c:pt idx="122">
                  <c:v>-4.5120467448214843</c:v>
                </c:pt>
                <c:pt idx="123">
                  <c:v>-4.5282766011037499</c:v>
                </c:pt>
                <c:pt idx="124">
                  <c:v>-4.5522954406330083</c:v>
                </c:pt>
                <c:pt idx="125">
                  <c:v>-4.584783906855618</c:v>
                </c:pt>
                <c:pt idx="126">
                  <c:v>-4.6263720443848353</c:v>
                </c:pt>
                <c:pt idx="127">
                  <c:v>-4.6776359893553012</c:v>
                </c:pt>
                <c:pt idx="128">
                  <c:v>-4.7390949253311199</c:v>
                </c:pt>
                <c:pt idx="129">
                  <c:v>-4.8112083196702455</c:v>
                </c:pt>
                <c:pt idx="130">
                  <c:v>-4.894373453880748</c:v>
                </c:pt>
                <c:pt idx="131">
                  <c:v>-4.9889232600711324</c:v>
                </c:pt>
                <c:pt idx="132">
                  <c:v>-5.0951244741048818</c:v>
                </c:pt>
                <c:pt idx="133">
                  <c:v>-5.21317611452527</c:v>
                </c:pt>
                <c:pt idx="134">
                  <c:v>-5.3432082947284911</c:v>
                </c:pt>
                <c:pt idx="135">
                  <c:v>-5.4852813742385695</c:v>
                </c:pt>
                <c:pt idx="136">
                  <c:v>-5.6393854532843424</c:v>
                </c:pt>
                <c:pt idx="137">
                  <c:v>-5.8054402132053351</c:v>
                </c:pt>
                <c:pt idx="138">
                  <c:v>-5.9832951035273112</c:v>
                </c:pt>
                <c:pt idx="139">
                  <c:v>-6.172729874858307</c:v>
                </c:pt>
                <c:pt idx="140">
                  <c:v>-6.3734554550700091</c:v>
                </c:pt>
                <c:pt idx="141">
                  <c:v>-6.5851151645558428</c:v>
                </c:pt>
                <c:pt idx="142">
                  <c:v>-6.8072862647038814</c:v>
                </c:pt>
                <c:pt idx="143">
                  <c:v>-7.0394818320982386</c:v>
                </c:pt>
                <c:pt idx="144">
                  <c:v>-7.2811529493745244</c:v>
                </c:pt>
                <c:pt idx="145">
                  <c:v>-7.531691202110963</c:v>
                </c:pt>
                <c:pt idx="146">
                  <c:v>-7.7904314696445454</c:v>
                </c:pt>
                <c:pt idx="147">
                  <c:v>-8.0566549962685166</c:v>
                </c:pt>
                <c:pt idx="148">
                  <c:v>-8.3295927279001365</c:v>
                </c:pt>
                <c:pt idx="149">
                  <c:v>-8.6084288980131056</c:v>
                </c:pt>
                <c:pt idx="150">
                  <c:v>-8.892304845413264</c:v>
                </c:pt>
                <c:pt idx="151">
                  <c:v>-9.1803230453055136</c:v>
                </c:pt>
                <c:pt idx="152">
                  <c:v>-9.4715513340593809</c:v>
                </c:pt>
                <c:pt idx="153">
                  <c:v>-9.7650273071355702</c:v>
                </c:pt>
                <c:pt idx="154">
                  <c:v>-10.059762868791005</c:v>
                </c:pt>
                <c:pt idx="155">
                  <c:v>-10.354748911439007</c:v>
                </c:pt>
                <c:pt idx="156">
                  <c:v>-10.648960101908246</c:v>
                </c:pt>
                <c:pt idx="157">
                  <c:v>-10.941359751321773</c:v>
                </c:pt>
                <c:pt idx="158">
                  <c:v>-11.230904744908948</c:v>
                </c:pt>
                <c:pt idx="159">
                  <c:v>-11.516550507769383</c:v>
                </c:pt>
                <c:pt idx="160">
                  <c:v>-11.797255982431688</c:v>
                </c:pt>
                <c:pt idx="161">
                  <c:v>-12.071988593990801</c:v>
                </c:pt>
                <c:pt idx="162">
                  <c:v>-12.339729178666683</c:v>
                </c:pt>
                <c:pt idx="163">
                  <c:v>-12.599476851804157</c:v>
                </c:pt>
                <c:pt idx="164">
                  <c:v>-12.850253791627051</c:v>
                </c:pt>
                <c:pt idx="165">
                  <c:v>-13.091109915468817</c:v>
                </c:pt>
                <c:pt idx="166">
                  <c:v>-13.321127425724198</c:v>
                </c:pt>
                <c:pt idx="167">
                  <c:v>-13.5394252033998</c:v>
                </c:pt>
                <c:pt idx="168">
                  <c:v>-13.745163027882244</c:v>
                </c:pt>
                <c:pt idx="169">
                  <c:v>-13.937545602387921</c:v>
                </c:pt>
                <c:pt idx="170">
                  <c:v>-14.11582636550343</c:v>
                </c:pt>
                <c:pt idx="171">
                  <c:v>-14.279311070266493</c:v>
                </c:pt>
                <c:pt idx="172">
                  <c:v>-14.42736111336812</c:v>
                </c:pt>
                <c:pt idx="173">
                  <c:v>-14.559396598272643</c:v>
                </c:pt>
                <c:pt idx="174">
                  <c:v>-14.67489911734708</c:v>
                </c:pt>
                <c:pt idx="175">
                  <c:v>-14.77341423945867</c:v>
                </c:pt>
                <c:pt idx="176">
                  <c:v>-14.854553690932846</c:v>
                </c:pt>
                <c:pt idx="177">
                  <c:v>-14.917997219256304</c:v>
                </c:pt>
                <c:pt idx="178">
                  <c:v>-14.96349413045386</c:v>
                </c:pt>
                <c:pt idx="179">
                  <c:v>-14.990864492656168</c:v>
                </c:pt>
                <c:pt idx="180">
                  <c:v>-15</c:v>
                </c:pt>
                <c:pt idx="181">
                  <c:v>-14.990864492656168</c:v>
                </c:pt>
                <c:pt idx="182">
                  <c:v>-14.96349413045386</c:v>
                </c:pt>
                <c:pt idx="183">
                  <c:v>-14.917997219256304</c:v>
                </c:pt>
                <c:pt idx="184">
                  <c:v>-14.85455369093285</c:v>
                </c:pt>
                <c:pt idx="185">
                  <c:v>-14.773414239458674</c:v>
                </c:pt>
                <c:pt idx="186">
                  <c:v>-14.674899117347085</c:v>
                </c:pt>
                <c:pt idx="187">
                  <c:v>-14.559396598272642</c:v>
                </c:pt>
                <c:pt idx="188">
                  <c:v>-14.427361113368121</c:v>
                </c:pt>
                <c:pt idx="189">
                  <c:v>-14.279311070266496</c:v>
                </c:pt>
                <c:pt idx="190">
                  <c:v>-14.115826365503429</c:v>
                </c:pt>
                <c:pt idx="191">
                  <c:v>-13.937545602387923</c:v>
                </c:pt>
                <c:pt idx="192">
                  <c:v>-13.745163027882246</c:v>
                </c:pt>
                <c:pt idx="193">
                  <c:v>-13.539425203399798</c:v>
                </c:pt>
                <c:pt idx="194">
                  <c:v>-13.321127425724201</c:v>
                </c:pt>
                <c:pt idx="195">
                  <c:v>-13.091109915468824</c:v>
                </c:pt>
                <c:pt idx="196">
                  <c:v>-12.850253791627061</c:v>
                </c:pt>
                <c:pt idx="197">
                  <c:v>-12.599476851804166</c:v>
                </c:pt>
                <c:pt idx="198">
                  <c:v>-12.33972917866668</c:v>
                </c:pt>
                <c:pt idx="199">
                  <c:v>-12.071988593990804</c:v>
                </c:pt>
                <c:pt idx="200">
                  <c:v>-11.797255982431693</c:v>
                </c:pt>
                <c:pt idx="201">
                  <c:v>-11.516550507769379</c:v>
                </c:pt>
                <c:pt idx="202">
                  <c:v>-11.230904744908953</c:v>
                </c:pt>
                <c:pt idx="203">
                  <c:v>-10.941359751321784</c:v>
                </c:pt>
                <c:pt idx="204">
                  <c:v>-10.648960101908257</c:v>
                </c:pt>
                <c:pt idx="205">
                  <c:v>-10.354748911439012</c:v>
                </c:pt>
                <c:pt idx="206">
                  <c:v>-10.059762868791006</c:v>
                </c:pt>
                <c:pt idx="207">
                  <c:v>-9.7650273071355809</c:v>
                </c:pt>
                <c:pt idx="208">
                  <c:v>-9.4715513340593844</c:v>
                </c:pt>
                <c:pt idx="209">
                  <c:v>-9.1803230453055189</c:v>
                </c:pt>
                <c:pt idx="210">
                  <c:v>-8.8923048454132623</c:v>
                </c:pt>
                <c:pt idx="211">
                  <c:v>-8.6084288980131074</c:v>
                </c:pt>
                <c:pt idx="212">
                  <c:v>-8.32959272790014</c:v>
                </c:pt>
                <c:pt idx="213">
                  <c:v>-8.056654996268513</c:v>
                </c:pt>
                <c:pt idx="214">
                  <c:v>-7.7904314696445489</c:v>
                </c:pt>
                <c:pt idx="215">
                  <c:v>-7.5316912021109736</c:v>
                </c:pt>
                <c:pt idx="216">
                  <c:v>-7.2811529493745297</c:v>
                </c:pt>
                <c:pt idx="217">
                  <c:v>-7.0394818320982395</c:v>
                </c:pt>
                <c:pt idx="218">
                  <c:v>-6.8072862647038894</c:v>
                </c:pt>
                <c:pt idx="219">
                  <c:v>-6.5851151645558463</c:v>
                </c:pt>
                <c:pt idx="220">
                  <c:v>-6.3734554550700118</c:v>
                </c:pt>
                <c:pt idx="221">
                  <c:v>-6.1727298748583044</c:v>
                </c:pt>
                <c:pt idx="222">
                  <c:v>-5.9832951035273148</c:v>
                </c:pt>
                <c:pt idx="223">
                  <c:v>-5.8054402132053351</c:v>
                </c:pt>
                <c:pt idx="224">
                  <c:v>-5.6393854532843406</c:v>
                </c:pt>
                <c:pt idx="225">
                  <c:v>-5.4852813742385713</c:v>
                </c:pt>
                <c:pt idx="226">
                  <c:v>-5.3432082947284982</c:v>
                </c:pt>
                <c:pt idx="227">
                  <c:v>-5.2131761145252753</c:v>
                </c:pt>
                <c:pt idx="228">
                  <c:v>-5.0951244741048844</c:v>
                </c:pt>
                <c:pt idx="229">
                  <c:v>-4.9889232600711324</c:v>
                </c:pt>
                <c:pt idx="230">
                  <c:v>-4.894373453880748</c:v>
                </c:pt>
                <c:pt idx="231">
                  <c:v>-4.8112083196702446</c:v>
                </c:pt>
                <c:pt idx="232">
                  <c:v>-4.7390949253311163</c:v>
                </c:pt>
                <c:pt idx="233">
                  <c:v>-4.6776359893553021</c:v>
                </c:pt>
                <c:pt idx="234">
                  <c:v>-4.6263720443848353</c:v>
                </c:pt>
                <c:pt idx="235">
                  <c:v>-4.5847839068556198</c:v>
                </c:pt>
                <c:pt idx="236">
                  <c:v>-4.5522954406330092</c:v>
                </c:pt>
                <c:pt idx="237">
                  <c:v>-4.5282766011037499</c:v>
                </c:pt>
                <c:pt idx="238">
                  <c:v>-4.5120467448214843</c:v>
                </c:pt>
                <c:pt idx="239">
                  <c:v>-4.5028781885084106</c:v>
                </c:pt>
                <c:pt idx="240">
                  <c:v>-4.5000000000000009</c:v>
                </c:pt>
                <c:pt idx="241">
                  <c:v>-4.5026020025888123</c:v>
                </c:pt>
                <c:pt idx="242">
                  <c:v>-4.5098389731829531</c:v>
                </c:pt>
                <c:pt idx="243">
                  <c:v>-4.5208350137497186</c:v>
                </c:pt>
                <c:pt idx="244">
                  <c:v>-4.5346880746699245</c:v>
                </c:pt>
                <c:pt idx="245">
                  <c:v>-4.5504746078876019</c:v>
                </c:pt>
                <c:pt idx="246">
                  <c:v>-4.5672543271066424</c:v>
                </c:pt>
                <c:pt idx="247">
                  <c:v>-4.584075051763782</c:v>
                </c:pt>
                <c:pt idx="248">
                  <c:v>-4.5999776110984465</c:v>
                </c:pt>
                <c:pt idx="249">
                  <c:v>-4.6140007843465636</c:v>
                </c:pt>
                <c:pt idx="250">
                  <c:v>-4.6251862529088159</c:v>
                </c:pt>
                <c:pt idx="251">
                  <c:v>-4.632583540284883</c:v>
                </c:pt>
                <c:pt idx="252">
                  <c:v>-4.6352549156242109</c:v>
                </c:pt>
                <c:pt idx="253">
                  <c:v>-4.6322802369205771</c:v>
                </c:pt>
                <c:pt idx="254">
                  <c:v>-4.6227617101712219</c:v>
                </c:pt>
                <c:pt idx="255">
                  <c:v>-4.6058285412302489</c:v>
                </c:pt>
                <c:pt idx="256">
                  <c:v>-4.5806414576082535</c:v>
                </c:pt>
                <c:pt idx="257">
                  <c:v>-4.5463970781033556</c:v>
                </c:pt>
                <c:pt idx="258">
                  <c:v>-4.5023321088896875</c:v>
                </c:pt>
                <c:pt idx="259">
                  <c:v>-4.4477273455344939</c:v>
                </c:pt>
                <c:pt idx="260">
                  <c:v>-4.3819114613600991</c:v>
                </c:pt>
                <c:pt idx="261">
                  <c:v>-4.3042645636076138</c:v>
                </c:pt>
                <c:pt idx="262">
                  <c:v>-4.2142214999900602</c:v>
                </c:pt>
                <c:pt idx="263">
                  <c:v>-4.1112748994385484</c:v>
                </c:pt>
                <c:pt idx="264">
                  <c:v>-3.9949779321396433</c:v>
                </c:pt>
                <c:pt idx="265">
                  <c:v>-3.8649467753296238</c:v>
                </c:pt>
                <c:pt idx="266">
                  <c:v>-3.7208627727444625</c:v>
                </c:pt>
                <c:pt idx="267">
                  <c:v>-3.5624742771167472</c:v>
                </c:pt>
                <c:pt idx="268">
                  <c:v>-3.3895981666547295</c:v>
                </c:pt>
                <c:pt idx="269">
                  <c:v>-3.2021210280268741</c:v>
                </c:pt>
                <c:pt idx="270">
                  <c:v>-3.0000000000000022</c:v>
                </c:pt>
                <c:pt idx="271">
                  <c:v>-2.783263273532075</c:v>
                </c:pt>
                <c:pt idx="272">
                  <c:v>-2.5520102457946949</c:v>
                </c:pt>
                <c:pt idx="273">
                  <c:v>-2.3064113272860896</c:v>
                </c:pt>
                <c:pt idx="274">
                  <c:v>-2.0467074028854544</c:v>
                </c:pt>
                <c:pt idx="275">
                  <c:v>-1.7732089493858316</c:v>
                </c:pt>
                <c:pt idx="276">
                  <c:v>-1.4862948137159691</c:v>
                </c:pt>
                <c:pt idx="277">
                  <c:v>-1.1864106577150073</c:v>
                </c:pt>
                <c:pt idx="278">
                  <c:v>-0.87406707694849239</c:v>
                </c:pt>
                <c:pt idx="279">
                  <c:v>-0.54983740264207559</c:v>
                </c:pt>
                <c:pt idx="280">
                  <c:v>-0.21435519735377762</c:v>
                </c:pt>
                <c:pt idx="281">
                  <c:v>0.13168854350257275</c:v>
                </c:pt>
                <c:pt idx="282">
                  <c:v>0.48754847073652119</c:v>
                </c:pt>
                <c:pt idx="283">
                  <c:v>0.85242822614940339</c:v>
                </c:pt>
                <c:pt idx="284">
                  <c:v>1.2254840367837661</c:v>
                </c:pt>
                <c:pt idx="285">
                  <c:v>1.6058285412302575</c:v>
                </c:pt>
                <c:pt idx="286">
                  <c:v>1.9925348294367629</c:v>
                </c:pt>
                <c:pt idx="287">
                  <c:v>2.3846406764251045</c:v>
                </c:pt>
                <c:pt idx="288">
                  <c:v>2.7811529493745222</c:v>
                </c:pt>
                <c:pt idx="289">
                  <c:v>3.1810521666868681</c:v>
                </c:pt>
                <c:pt idx="290">
                  <c:v>3.5832971869072194</c:v>
                </c:pt>
                <c:pt idx="291">
                  <c:v>3.9868300047406247</c:v>
                </c:pt>
                <c:pt idx="292">
                  <c:v>4.3905806308834396</c:v>
                </c:pt>
                <c:pt idx="293">
                  <c:v>4.7934720319787809</c:v>
                </c:pt>
                <c:pt idx="294">
                  <c:v>5.1944251067125711</c:v>
                </c:pt>
                <c:pt idx="295">
                  <c:v>5.5923636738891886</c:v>
                </c:pt>
                <c:pt idx="296">
                  <c:v>5.9862194482679323</c:v>
                </c:pt>
                <c:pt idx="297">
                  <c:v>6.3749369799993989</c:v>
                </c:pt>
                <c:pt idx="298">
                  <c:v>6.7574785336784169</c:v>
                </c:pt>
                <c:pt idx="299">
                  <c:v>7.1328288833232634</c:v>
                </c:pt>
                <c:pt idx="300">
                  <c:v>7.5000000000000027</c:v>
                </c:pt>
                <c:pt idx="301">
                  <c:v>7.8580356093328891</c:v>
                </c:pt>
                <c:pt idx="302">
                  <c:v>8.206015596775428</c:v>
                </c:pt>
                <c:pt idx="303">
                  <c:v>8.5430602392568904</c:v>
                </c:pt>
                <c:pt idx="304">
                  <c:v>8.8683342426649023</c:v>
                </c:pt>
                <c:pt idx="305">
                  <c:v>9.1810505655694872</c:v>
                </c:pt>
                <c:pt idx="306">
                  <c:v>9.4804740106345164</c:v>
                </c:pt>
                <c:pt idx="307">
                  <c:v>9.765924566293851</c:v>
                </c:pt>
                <c:pt idx="308">
                  <c:v>10.036780482484684</c:v>
                </c:pt>
                <c:pt idx="309">
                  <c:v>10.292481065525854</c:v>
                </c:pt>
                <c:pt idx="310">
                  <c:v>10.532529178596196</c:v>
                </c:pt>
                <c:pt idx="311">
                  <c:v>10.75649343570104</c:v>
                </c:pt>
                <c:pt idx="312">
                  <c:v>10.964010078507709</c:v>
                </c:pt>
                <c:pt idx="313">
                  <c:v>11.154784526974685</c:v>
                </c:pt>
                <c:pt idx="314">
                  <c:v>11.328592596287432</c:v>
                </c:pt>
                <c:pt idx="315">
                  <c:v>11.485281374238568</c:v>
                </c:pt>
                <c:pt idx="316">
                  <c:v>11.624769754843282</c:v>
                </c:pt>
                <c:pt idx="317">
                  <c:v>11.747048625654759</c:v>
                </c:pt>
                <c:pt idx="318">
                  <c:v>11.852180707930149</c:v>
                </c:pt>
                <c:pt idx="319">
                  <c:v>11.940300050488219</c:v>
                </c:pt>
                <c:pt idx="320">
                  <c:v>12.01161117978546</c:v>
                </c:pt>
                <c:pt idx="321">
                  <c:v>12.066387910411454</c:v>
                </c:pt>
                <c:pt idx="322">
                  <c:v>12.104971821857443</c:v>
                </c:pt>
                <c:pt idx="323">
                  <c:v>12.127770409036792</c:v>
                </c:pt>
                <c:pt idx="324">
                  <c:v>12.135254915624211</c:v>
                </c:pt>
                <c:pt idx="325">
                  <c:v>12.127957860824836</c:v>
                </c:pt>
                <c:pt idx="326">
                  <c:v>12.106470271676457</c:v>
                </c:pt>
                <c:pt idx="327">
                  <c:v>12.071438634421662</c:v>
                </c:pt>
                <c:pt idx="328">
                  <c:v>12.023561579854089</c:v>
                </c:pt>
                <c:pt idx="329">
                  <c:v>11.963586318837589</c:v>
                </c:pt>
                <c:pt idx="330">
                  <c:v>11.892304845413266</c:v>
                </c:pt>
                <c:pt idx="331">
                  <c:v>11.810549926039981</c:v>
                </c:pt>
                <c:pt idx="332">
                  <c:v>11.719190894554858</c:v>
                </c:pt>
                <c:pt idx="333">
                  <c:v>11.619129273385258</c:v>
                </c:pt>
                <c:pt idx="334">
                  <c:v>11.511294242389003</c:v>
                </c:pt>
                <c:pt idx="335">
                  <c:v>11.396637977440596</c:v>
                </c:pt>
                <c:pt idx="336">
                  <c:v>11.27613088151417</c:v>
                </c:pt>
                <c:pt idx="337">
                  <c:v>11.150756731536793</c:v>
                </c:pt>
                <c:pt idx="338">
                  <c:v>11.021507764693949</c:v>
                </c:pt>
                <c:pt idx="339">
                  <c:v>10.889379728163464</c:v>
                </c:pt>
                <c:pt idx="340">
                  <c:v>10.755366916430107</c:v>
                </c:pt>
                <c:pt idx="341">
                  <c:v>10.620457220392806</c:v>
                </c:pt>
                <c:pt idx="342">
                  <c:v>10.485627212417002</c:v>
                </c:pt>
                <c:pt idx="343">
                  <c:v>10.351837291308687</c:v>
                </c:pt>
                <c:pt idx="344">
                  <c:v>10.220026910892598</c:v>
                </c:pt>
                <c:pt idx="345">
                  <c:v>10.09110991546882</c:v>
                </c:pt>
                <c:pt idx="346">
                  <c:v>9.9659700048997184</c:v>
                </c:pt>
                <c:pt idx="347">
                  <c:v>9.8454563514458489</c:v>
                </c:pt>
                <c:pt idx="348">
                  <c:v>9.7303793897290962</c:v>
                </c:pt>
                <c:pt idx="349">
                  <c:v>9.6215068003560145</c:v>
                </c:pt>
                <c:pt idx="350">
                  <c:v>9.5195597067895665</c:v>
                </c:pt>
                <c:pt idx="351">
                  <c:v>9.4252091040168118</c:v>
                </c:pt>
                <c:pt idx="352">
                  <c:v>9.339072536429569</c:v>
                </c:pt>
                <c:pt idx="353">
                  <c:v>9.2617110411190851</c:v>
                </c:pt>
                <c:pt idx="354">
                  <c:v>9.1936263714914759</c:v>
                </c:pt>
                <c:pt idx="355">
                  <c:v>9.1352585147432226</c:v>
                </c:pt>
                <c:pt idx="356">
                  <c:v>9.0869835153029328</c:v>
                </c:pt>
                <c:pt idx="357">
                  <c:v>9.0491116148534712</c:v>
                </c:pt>
                <c:pt idx="358">
                  <c:v>9.0218857180044374</c:v>
                </c:pt>
                <c:pt idx="359">
                  <c:v>9.0054801910972238</c:v>
                </c:pt>
                <c:pt idx="360">
                  <c:v>9</c:v>
                </c:pt>
              </c:numCache>
            </c:numRef>
          </c:xVal>
          <c:yVal>
            <c:numRef>
              <c:f>Epiciklois!$D$4:$D$364</c:f>
              <c:numCache>
                <c:formatCode>0.0000</c:formatCode>
                <c:ptCount val="361"/>
                <c:pt idx="0">
                  <c:v>0</c:v>
                </c:pt>
                <c:pt idx="1">
                  <c:v>1.5945601502623252E-4</c:v>
                </c:pt>
                <c:pt idx="2">
                  <c:v>1.2746575498152612E-3</c:v>
                </c:pt>
                <c:pt idx="3">
                  <c:v>4.2964024620479879E-3</c:v>
                </c:pt>
                <c:pt idx="4">
                  <c:v>1.0165617478506084E-2</c:v>
                </c:pt>
                <c:pt idx="5">
                  <c:v>1.9808482994891907E-2</c:v>
                </c:pt>
                <c:pt idx="6">
                  <c:v>3.413162998444097E-2</c:v>
                </c:pt>
                <c:pt idx="7">
                  <c:v>5.4017432504097185E-2</c:v>
                </c:pt>
                <c:pt idx="8">
                  <c:v>8.0319418821170663E-2</c:v>
                </c:pt>
                <c:pt idx="9">
                  <c:v>0.11385782360535113</c:v>
                </c:pt>
                <c:pt idx="10">
                  <c:v>0.15541530294354633</c:v>
                </c:pt>
                <c:pt idx="11">
                  <c:v>0.20573283314154578</c:v>
                </c:pt>
                <c:pt idx="12">
                  <c:v>0.26550581338092938</c:v>
                </c:pt>
                <c:pt idx="13">
                  <c:v>0.33538039130621389</c:v>
                </c:pt>
                <c:pt idx="14">
                  <c:v>0.41595002953088756</c:v>
                </c:pt>
                <c:pt idx="15">
                  <c:v>0.50775232987693286</c:v>
                </c:pt>
                <c:pt idx="16">
                  <c:v>0.61126613090648885</c:v>
                </c:pt>
                <c:pt idx="17">
                  <c:v>0.72690889297247896</c:v>
                </c:pt>
                <c:pt idx="18">
                  <c:v>0.85503438361390804</c:v>
                </c:pt>
                <c:pt idx="19">
                  <c:v>0.99593067465788998</c:v>
                </c:pt>
                <c:pt idx="20">
                  <c:v>1.1498184608714008</c:v>
                </c:pt>
                <c:pt idx="21">
                  <c:v>1.3168497084387836</c:v>
                </c:pt>
                <c:pt idx="22">
                  <c:v>1.4971066399336572</c:v>
                </c:pt>
                <c:pt idx="23">
                  <c:v>1.6906010608139979</c:v>
                </c:pt>
                <c:pt idx="24">
                  <c:v>1.8972740308047817</c:v>
                </c:pt>
                <c:pt idx="25">
                  <c:v>2.1169958818517691</c:v>
                </c:pt>
                <c:pt idx="26">
                  <c:v>2.3495665826409393</c:v>
                </c:pt>
                <c:pt idx="27">
                  <c:v>2.5947164479891001</c:v>
                </c:pt>
                <c:pt idx="28">
                  <c:v>2.8521071897303276</c:v>
                </c:pt>
                <c:pt idx="29">
                  <c:v>3.121333304058544</c:v>
                </c:pt>
                <c:pt idx="30">
                  <c:v>3.4019237886466831</c:v>
                </c:pt>
                <c:pt idx="31">
                  <c:v>3.6933441812555241</c:v>
                </c:pt>
                <c:pt idx="32">
                  <c:v>3.9949989099782925</c:v>
                </c:pt>
                <c:pt idx="33">
                  <c:v>4.3062339437481425</c:v>
                </c:pt>
                <c:pt idx="34">
                  <c:v>4.6263397302719707</c:v>
                </c:pt>
                <c:pt idx="35">
                  <c:v>4.9545544071529344</c:v>
                </c:pt>
                <c:pt idx="36">
                  <c:v>5.2900672706322585</c:v>
                </c:pt>
                <c:pt idx="37">
                  <c:v>5.6320224851249643</c:v>
                </c:pt>
                <c:pt idx="38">
                  <c:v>5.9795230155502246</c:v>
                </c:pt>
                <c:pt idx="39">
                  <c:v>6.3316347633706478</c:v>
                </c:pt>
                <c:pt idx="40">
                  <c:v>6.6873908862614648</c:v>
                </c:pt>
                <c:pt idx="41">
                  <c:v>7.0457962804350869</c:v>
                </c:pt>
                <c:pt idx="42">
                  <c:v>7.4058322038530209</c:v>
                </c:pt>
                <c:pt idx="43">
                  <c:v>7.7664610178697844</c:v>
                </c:pt>
                <c:pt idx="44">
                  <c:v>8.126631024275591</c:v>
                </c:pt>
                <c:pt idx="45">
                  <c:v>8.4852813742385695</c:v>
                </c:pt>
                <c:pt idx="46">
                  <c:v>8.8413470252961872</c:v>
                </c:pt>
                <c:pt idx="47">
                  <c:v>9.1937637223102424</c:v>
                </c:pt>
                <c:pt idx="48">
                  <c:v>9.5414729781820071</c:v>
                </c:pt>
                <c:pt idx="49">
                  <c:v>9.8834270301242615</c:v>
                </c:pt>
                <c:pt idx="50">
                  <c:v>10.218593747404743</c:v>
                </c:pt>
                <c:pt idx="51">
                  <c:v>10.545961466711049</c:v>
                </c:pt>
                <c:pt idx="52">
                  <c:v>10.864543731638339</c:v>
                </c:pt>
                <c:pt idx="53">
                  <c:v>11.173383913267129</c:v>
                </c:pt>
                <c:pt idx="54">
                  <c:v>11.471559689376789</c:v>
                </c:pt>
                <c:pt idx="55">
                  <c:v>11.758187360527518</c:v>
                </c:pt>
                <c:pt idx="56">
                  <c:v>12.032425982037493</c:v>
                </c:pt>
                <c:pt idx="57">
                  <c:v>12.293481291777269</c:v>
                </c:pt>
                <c:pt idx="58">
                  <c:v>12.540609414697279</c:v>
                </c:pt>
                <c:pt idx="59">
                  <c:v>12.773120326090471</c:v>
                </c:pt>
                <c:pt idx="60">
                  <c:v>12.99038105676658</c:v>
                </c:pt>
                <c:pt idx="61">
                  <c:v>13.191818624570249</c:v>
                </c:pt>
                <c:pt idx="62">
                  <c:v>13.376922678007483</c:v>
                </c:pt>
                <c:pt idx="63">
                  <c:v>13.545247839145874</c:v>
                </c:pt>
                <c:pt idx="64">
                  <c:v>13.696415734417995</c:v>
                </c:pt>
                <c:pt idx="65">
                  <c:v>13.830116703476422</c:v>
                </c:pt>
                <c:pt idx="66">
                  <c:v>13.94611117781603</c:v>
                </c:pt>
                <c:pt idx="67">
                  <c:v>14.044230722486569</c:v>
                </c:pt>
                <c:pt idx="68">
                  <c:v>14.124378735858736</c:v>
                </c:pt>
                <c:pt idx="69">
                  <c:v>14.186530804071241</c:v>
                </c:pt>
                <c:pt idx="70">
                  <c:v>14.230734708467523</c:v>
                </c:pt>
                <c:pt idx="71">
                  <c:v>14.257110086019791</c:v>
                </c:pt>
                <c:pt idx="72">
                  <c:v>14.265847744427303</c:v>
                </c:pt>
                <c:pt idx="73">
                  <c:v>14.257208635256788</c:v>
                </c:pt>
                <c:pt idx="74">
                  <c:v>14.231522490157328</c:v>
                </c:pt>
                <c:pt idx="75">
                  <c:v>14.189186126822136</c:v>
                </c:pt>
                <c:pt idx="76">
                  <c:v>14.130661432977085</c:v>
                </c:pt>
                <c:pt idx="77">
                  <c:v>14.056473038242988</c:v>
                </c:pt>
                <c:pt idx="78">
                  <c:v>13.96720568523785</c:v>
                </c:pt>
                <c:pt idx="79">
                  <c:v>13.863501312748962</c:v>
                </c:pt>
                <c:pt idx="80">
                  <c:v>13.746055865206115</c:v>
                </c:pt>
                <c:pt idx="81">
                  <c:v>13.615615844019073</c:v>
                </c:pt>
                <c:pt idx="82">
                  <c:v>13.47297461759846</c:v>
                </c:pt>
                <c:pt idx="83">
                  <c:v>13.318968508053535</c:v>
                </c:pt>
                <c:pt idx="84">
                  <c:v>13.15447267364668</c:v>
                </c:pt>
                <c:pt idx="85">
                  <c:v>12.980396807077954</c:v>
                </c:pt>
                <c:pt idx="86">
                  <c:v>12.797680670568889</c:v>
                </c:pt>
                <c:pt idx="87">
                  <c:v>12.607289489508165</c:v>
                </c:pt>
                <c:pt idx="88">
                  <c:v>12.410209227109346</c:v>
                </c:pt>
                <c:pt idx="89">
                  <c:v>12.20744176310907</c:v>
                </c:pt>
                <c:pt idx="90">
                  <c:v>12</c:v>
                </c:pt>
                <c:pt idx="91">
                  <c:v>11.78890292064432</c:v>
                </c:pt>
                <c:pt idx="92">
                  <c:v>11.575170621348954</c:v>
                </c:pt>
                <c:pt idx="93">
                  <c:v>11.359819344601611</c:v>
                </c:pt>
                <c:pt idx="94">
                  <c:v>11.143856535666892</c:v>
                </c:pt>
                <c:pt idx="95">
                  <c:v>10.928275947123941</c:v>
                </c:pt>
                <c:pt idx="96">
                  <c:v>10.714052815191881</c:v>
                </c:pt>
                <c:pt idx="97">
                  <c:v>10.502139131338193</c:v>
                </c:pt>
                <c:pt idx="98">
                  <c:v>10.29345903219923</c:v>
                </c:pt>
                <c:pt idx="99">
                  <c:v>10.088904330264231</c:v>
                </c:pt>
                <c:pt idx="100">
                  <c:v>9.8893302070868785</c:v>
                </c:pt>
                <c:pt idx="101">
                  <c:v>9.6955510899949768</c:v>
                </c:pt>
                <c:pt idx="102">
                  <c:v>9.5083367323734862</c:v>
                </c:pt>
                <c:pt idx="103">
                  <c:v>9.3284085166026571</c:v>
                </c:pt>
                <c:pt idx="104">
                  <c:v>9.1564359976468328</c:v>
                </c:pt>
                <c:pt idx="105">
                  <c:v>8.9930337041155042</c:v>
                </c:pt>
                <c:pt idx="106">
                  <c:v>8.8387582123623254</c:v>
                </c:pt>
                <c:pt idx="107">
                  <c:v>8.6941055078560652</c:v>
                </c:pt>
                <c:pt idx="108">
                  <c:v>8.5595086466563828</c:v>
                </c:pt>
                <c:pt idx="109">
                  <c:v>8.435335728363814</c:v>
                </c:pt>
                <c:pt idx="110">
                  <c:v>8.3218881903942776</c:v>
                </c:pt>
                <c:pt idx="111">
                  <c:v>8.2193994318616017</c:v>
                </c:pt>
                <c:pt idx="112">
                  <c:v>8.1280337737441624</c:v>
                </c:pt>
                <c:pt idx="113">
                  <c:v>8.0478857603719973</c:v>
                </c:pt>
                <c:pt idx="114">
                  <c:v>7.9789798056063912</c:v>
                </c:pt>
                <c:pt idx="115">
                  <c:v>7.9212701854031762</c:v>
                </c:pt>
                <c:pt idx="116">
                  <c:v>7.874641376762014</c:v>
                </c:pt>
                <c:pt idx="117">
                  <c:v>7.8389087413749543</c:v>
                </c:pt>
                <c:pt idx="118">
                  <c:v>7.8138195506067625</c:v>
                </c:pt>
                <c:pt idx="119">
                  <c:v>7.7990543467752484</c:v>
                </c:pt>
                <c:pt idx="120">
                  <c:v>7.7942286340599463</c:v>
                </c:pt>
                <c:pt idx="121">
                  <c:v>7.7988948907602218</c:v>
                </c:pt>
                <c:pt idx="122">
                  <c:v>7.8125448930569448</c:v>
                </c:pt>
                <c:pt idx="123">
                  <c:v>7.8346123389129048</c:v>
                </c:pt>
                <c:pt idx="124">
                  <c:v>7.8644757592835077</c:v>
                </c:pt>
                <c:pt idx="125">
                  <c:v>7.9014617024082838</c:v>
                </c:pt>
                <c:pt idx="126">
                  <c:v>7.9448481756219493</c:v>
                </c:pt>
                <c:pt idx="127">
                  <c:v>7.993868327867899</c:v>
                </c:pt>
                <c:pt idx="128">
                  <c:v>8.0477143549229915</c:v>
                </c:pt>
                <c:pt idx="129">
                  <c:v>8.1055416082562495</c:v>
                </c:pt>
                <c:pt idx="130">
                  <c:v>8.1664728874507304</c:v>
                </c:pt>
                <c:pt idx="131">
                  <c:v>8.2296028952222677</c:v>
                </c:pt>
                <c:pt idx="132">
                  <c:v>8.2940028332754547</c:v>
                </c:pt>
                <c:pt idx="133">
                  <c:v>8.3587251165498486</c:v>
                </c:pt>
                <c:pt idx="134">
                  <c:v>8.422808182831437</c:v>
                </c:pt>
                <c:pt idx="135">
                  <c:v>8.4852813742385695</c:v>
                </c:pt>
                <c:pt idx="136">
                  <c:v>8.5451698667403431</c:v>
                </c:pt>
                <c:pt idx="137">
                  <c:v>8.6014996236301791</c:v>
                </c:pt>
                <c:pt idx="138">
                  <c:v>8.6533023487595759</c:v>
                </c:pt>
                <c:pt idx="139">
                  <c:v>8.6996204153370851</c:v>
                </c:pt>
                <c:pt idx="140">
                  <c:v>8.7395117462154772</c:v>
                </c:pt>
                <c:pt idx="141">
                  <c:v>8.7720546218254487</c:v>
                </c:pt>
                <c:pt idx="142">
                  <c:v>8.7963523922655718</c:v>
                </c:pt>
                <c:pt idx="143">
                  <c:v>8.811538070524195</c:v>
                </c:pt>
                <c:pt idx="144">
                  <c:v>8.8167787843870968</c:v>
                </c:pt>
                <c:pt idx="145">
                  <c:v>8.8112800652721717</c:v>
                </c:pt>
                <c:pt idx="146">
                  <c:v>8.7942899530259542</c:v>
                </c:pt>
                <c:pt idx="147">
                  <c:v>8.7651028966125075</c:v>
                </c:pt>
                <c:pt idx="148">
                  <c:v>8.7230634316186251</c:v>
                </c:pt>
                <c:pt idx="149">
                  <c:v>8.6675696165857765</c:v>
                </c:pt>
                <c:pt idx="150">
                  <c:v>8.598076211353316</c:v>
                </c:pt>
                <c:pt idx="151">
                  <c:v>8.5140975818535463</c:v>
                </c:pt>
                <c:pt idx="152">
                  <c:v>8.4152103171310522</c:v>
                </c:pt>
                <c:pt idx="153">
                  <c:v>8.3010555457600219</c:v>
                </c:pt>
                <c:pt idx="154">
                  <c:v>8.1713409402969166</c:v>
                </c:pt>
                <c:pt idx="155">
                  <c:v>8.0258423999250184</c:v>
                </c:pt>
                <c:pt idx="156">
                  <c:v>7.864405403014425</c:v>
                </c:pt>
                <c:pt idx="157">
                  <c:v>7.6869460229285771</c:v>
                </c:pt>
                <c:pt idx="158">
                  <c:v>7.4934516020482338</c:v>
                </c:pt>
                <c:pt idx="159">
                  <c:v>7.283981080648422</c:v>
                </c:pt>
                <c:pt idx="160">
                  <c:v>7.0586649789446509</c:v>
                </c:pt>
                <c:pt idx="161">
                  <c:v>6.8177050323138744</c:v>
                </c:pt>
                <c:pt idx="162">
                  <c:v>6.5613734813848321</c:v>
                </c:pt>
                <c:pt idx="163">
                  <c:v>6.2900120203732079</c:v>
                </c:pt>
                <c:pt idx="164">
                  <c:v>6.0040304087014995</c:v>
                </c:pt>
                <c:pt idx="165">
                  <c:v>5.7039047525835702</c:v>
                </c:pt>
                <c:pt idx="166">
                  <c:v>5.3901754648611382</c:v>
                </c:pt>
                <c:pt idx="167">
                  <c:v>5.063444912946542</c:v>
                </c:pt>
                <c:pt idx="168">
                  <c:v>4.724374766245294</c:v>
                </c:pt>
                <c:pt idx="169">
                  <c:v>4.3736830558955333</c:v>
                </c:pt>
                <c:pt idx="170">
                  <c:v>4.0121409610627801</c:v>
                </c:pt>
                <c:pt idx="171">
                  <c:v>3.6405693373601924</c:v>
                </c:pt>
                <c:pt idx="172">
                  <c:v>3.259835004220407</c:v>
                </c:pt>
                <c:pt idx="173">
                  <c:v>2.8708468092194437</c:v>
                </c:pt>
                <c:pt idx="174">
                  <c:v>2.4745514884392481</c:v>
                </c:pt>
                <c:pt idx="175">
                  <c:v>2.0719293429489154</c:v>
                </c:pt>
                <c:pt idx="176">
                  <c:v>1.6639897523805065</c:v>
                </c:pt>
                <c:pt idx="177">
                  <c:v>1.2517665473686035</c:v>
                </c:pt>
                <c:pt idx="178">
                  <c:v>0.8363132633102015</c:v>
                </c:pt>
                <c:pt idx="179">
                  <c:v>0.41869829847977624</c:v>
                </c:pt>
                <c:pt idx="180">
                  <c:v>2.940356291780688E-15</c:v>
                </c:pt>
                <c:pt idx="181">
                  <c:v>-0.41869829847977036</c:v>
                </c:pt>
                <c:pt idx="182">
                  <c:v>-0.83631326331020628</c:v>
                </c:pt>
                <c:pt idx="183">
                  <c:v>-1.2517665473685975</c:v>
                </c:pt>
                <c:pt idx="184">
                  <c:v>-1.6639897523804903</c:v>
                </c:pt>
                <c:pt idx="185">
                  <c:v>-2.071929342948899</c:v>
                </c:pt>
                <c:pt idx="186">
                  <c:v>-2.4745514884392326</c:v>
                </c:pt>
                <c:pt idx="187">
                  <c:v>-2.8708468092194481</c:v>
                </c:pt>
                <c:pt idx="188">
                  <c:v>-3.2598350042204021</c:v>
                </c:pt>
                <c:pt idx="189">
                  <c:v>-3.6405693373601871</c:v>
                </c:pt>
                <c:pt idx="190">
                  <c:v>-4.0121409610627845</c:v>
                </c:pt>
                <c:pt idx="191">
                  <c:v>-4.373683055895528</c:v>
                </c:pt>
                <c:pt idx="192">
                  <c:v>-4.7243747662452886</c:v>
                </c:pt>
                <c:pt idx="193">
                  <c:v>-5.0634449129465455</c:v>
                </c:pt>
                <c:pt idx="194">
                  <c:v>-5.3901754648611337</c:v>
                </c:pt>
                <c:pt idx="195">
                  <c:v>-5.7039047525835578</c:v>
                </c:pt>
                <c:pt idx="196">
                  <c:v>-6.004030408701488</c:v>
                </c:pt>
                <c:pt idx="197">
                  <c:v>-6.2900120203731973</c:v>
                </c:pt>
                <c:pt idx="198">
                  <c:v>-6.5613734813848348</c:v>
                </c:pt>
                <c:pt idx="199">
                  <c:v>-6.8177050323138708</c:v>
                </c:pt>
                <c:pt idx="200">
                  <c:v>-7.0586649789446483</c:v>
                </c:pt>
                <c:pt idx="201">
                  <c:v>-7.2839810806484255</c:v>
                </c:pt>
                <c:pt idx="202">
                  <c:v>-7.493451602048232</c:v>
                </c:pt>
                <c:pt idx="203">
                  <c:v>-7.68694602292857</c:v>
                </c:pt>
                <c:pt idx="204">
                  <c:v>-7.8644054030144188</c:v>
                </c:pt>
                <c:pt idx="205">
                  <c:v>-8.0258423999250166</c:v>
                </c:pt>
                <c:pt idx="206">
                  <c:v>-8.1713409402969148</c:v>
                </c:pt>
                <c:pt idx="207">
                  <c:v>-8.3010555457600184</c:v>
                </c:pt>
                <c:pt idx="208">
                  <c:v>-8.4152103171310522</c:v>
                </c:pt>
                <c:pt idx="209">
                  <c:v>-8.5140975818535445</c:v>
                </c:pt>
                <c:pt idx="210">
                  <c:v>-8.598076211353316</c:v>
                </c:pt>
                <c:pt idx="211">
                  <c:v>-8.6675696165857747</c:v>
                </c:pt>
                <c:pt idx="212">
                  <c:v>-8.7230634316186251</c:v>
                </c:pt>
                <c:pt idx="213">
                  <c:v>-8.7651028966125075</c:v>
                </c:pt>
                <c:pt idx="214">
                  <c:v>-8.7942899530259542</c:v>
                </c:pt>
                <c:pt idx="215">
                  <c:v>-8.8112800652721717</c:v>
                </c:pt>
                <c:pt idx="216">
                  <c:v>-8.8167787843870968</c:v>
                </c:pt>
                <c:pt idx="217">
                  <c:v>-8.811538070524195</c:v>
                </c:pt>
                <c:pt idx="218">
                  <c:v>-8.7963523922655718</c:v>
                </c:pt>
                <c:pt idx="219">
                  <c:v>-8.7720546218254505</c:v>
                </c:pt>
                <c:pt idx="220">
                  <c:v>-8.7395117462154772</c:v>
                </c:pt>
                <c:pt idx="221">
                  <c:v>-8.6996204153370851</c:v>
                </c:pt>
                <c:pt idx="222">
                  <c:v>-8.6533023487595777</c:v>
                </c:pt>
                <c:pt idx="223">
                  <c:v>-8.6014996236301808</c:v>
                </c:pt>
                <c:pt idx="224">
                  <c:v>-8.5451698667403448</c:v>
                </c:pt>
                <c:pt idx="225">
                  <c:v>-8.4852813742385713</c:v>
                </c:pt>
                <c:pt idx="226">
                  <c:v>-8.422808182831437</c:v>
                </c:pt>
                <c:pt idx="227">
                  <c:v>-8.3587251165498522</c:v>
                </c:pt>
                <c:pt idx="228">
                  <c:v>-8.294002833275453</c:v>
                </c:pt>
                <c:pt idx="229">
                  <c:v>-8.2296028952222677</c:v>
                </c:pt>
                <c:pt idx="230">
                  <c:v>-8.1664728874507322</c:v>
                </c:pt>
                <c:pt idx="231">
                  <c:v>-8.1055416082562495</c:v>
                </c:pt>
                <c:pt idx="232">
                  <c:v>-8.0477143549229897</c:v>
                </c:pt>
                <c:pt idx="233">
                  <c:v>-7.993868327867899</c:v>
                </c:pt>
                <c:pt idx="234">
                  <c:v>-7.9448481756219493</c:v>
                </c:pt>
                <c:pt idx="235">
                  <c:v>-7.9014617024082847</c:v>
                </c:pt>
                <c:pt idx="236">
                  <c:v>-7.8644757592835104</c:v>
                </c:pt>
                <c:pt idx="237">
                  <c:v>-7.8346123389129048</c:v>
                </c:pt>
                <c:pt idx="238">
                  <c:v>-7.8125448930569465</c:v>
                </c:pt>
                <c:pt idx="239">
                  <c:v>-7.7988948907602218</c:v>
                </c:pt>
                <c:pt idx="240">
                  <c:v>-7.7942286340599471</c:v>
                </c:pt>
                <c:pt idx="241">
                  <c:v>-7.7990543467752493</c:v>
                </c:pt>
                <c:pt idx="242">
                  <c:v>-7.8138195506067616</c:v>
                </c:pt>
                <c:pt idx="243">
                  <c:v>-7.8389087413749534</c:v>
                </c:pt>
                <c:pt idx="244">
                  <c:v>-7.8746413767620131</c:v>
                </c:pt>
                <c:pt idx="245">
                  <c:v>-7.9212701854031735</c:v>
                </c:pt>
                <c:pt idx="246">
                  <c:v>-7.9789798056063912</c:v>
                </c:pt>
                <c:pt idx="247">
                  <c:v>-8.0478857603719955</c:v>
                </c:pt>
                <c:pt idx="248">
                  <c:v>-8.1280337737441606</c:v>
                </c:pt>
                <c:pt idx="249">
                  <c:v>-8.2193994318615999</c:v>
                </c:pt>
                <c:pt idx="250">
                  <c:v>-8.3218881903942741</c:v>
                </c:pt>
                <c:pt idx="251">
                  <c:v>-8.4353357283638122</c:v>
                </c:pt>
                <c:pt idx="252">
                  <c:v>-8.559508646656381</c:v>
                </c:pt>
                <c:pt idx="253">
                  <c:v>-8.6941055078560581</c:v>
                </c:pt>
                <c:pt idx="254">
                  <c:v>-8.8387582123623289</c:v>
                </c:pt>
                <c:pt idx="255">
                  <c:v>-8.9930337041155042</c:v>
                </c:pt>
                <c:pt idx="256">
                  <c:v>-9.1564359976468328</c:v>
                </c:pt>
                <c:pt idx="257">
                  <c:v>-9.3284085166026536</c:v>
                </c:pt>
                <c:pt idx="258">
                  <c:v>-9.5083367323734791</c:v>
                </c:pt>
                <c:pt idx="259">
                  <c:v>-9.695551089994968</c:v>
                </c:pt>
                <c:pt idx="260">
                  <c:v>-9.8893302070868785</c:v>
                </c:pt>
                <c:pt idx="261">
                  <c:v>-10.088904330264231</c:v>
                </c:pt>
                <c:pt idx="262">
                  <c:v>-10.293459032199236</c:v>
                </c:pt>
                <c:pt idx="263">
                  <c:v>-10.502139131338197</c:v>
                </c:pt>
                <c:pt idx="264">
                  <c:v>-10.714052815191881</c:v>
                </c:pt>
                <c:pt idx="265">
                  <c:v>-10.928275947123939</c:v>
                </c:pt>
                <c:pt idx="266">
                  <c:v>-11.143856535666888</c:v>
                </c:pt>
                <c:pt idx="267">
                  <c:v>-11.359819344601602</c:v>
                </c:pt>
                <c:pt idx="268">
                  <c:v>-11.575170621348942</c:v>
                </c:pt>
                <c:pt idx="269">
                  <c:v>-11.78890292064432</c:v>
                </c:pt>
                <c:pt idx="270">
                  <c:v>-11.999999999999998</c:v>
                </c:pt>
                <c:pt idx="271">
                  <c:v>-12.207441763109067</c:v>
                </c:pt>
                <c:pt idx="272">
                  <c:v>-12.410209227109348</c:v>
                </c:pt>
                <c:pt idx="273">
                  <c:v>-12.607289489508165</c:v>
                </c:pt>
                <c:pt idx="274">
                  <c:v>-12.797680670568887</c:v>
                </c:pt>
                <c:pt idx="275">
                  <c:v>-12.98039680707795</c:v>
                </c:pt>
                <c:pt idx="276">
                  <c:v>-13.154472673646676</c:v>
                </c:pt>
                <c:pt idx="277">
                  <c:v>-13.318968508053537</c:v>
                </c:pt>
                <c:pt idx="278">
                  <c:v>-13.47297461759846</c:v>
                </c:pt>
                <c:pt idx="279">
                  <c:v>-13.615615844019072</c:v>
                </c:pt>
                <c:pt idx="280">
                  <c:v>-13.746055865206111</c:v>
                </c:pt>
                <c:pt idx="281">
                  <c:v>-13.863501312748955</c:v>
                </c:pt>
                <c:pt idx="282">
                  <c:v>-13.967205685237847</c:v>
                </c:pt>
                <c:pt idx="283">
                  <c:v>-14.056473038242988</c:v>
                </c:pt>
                <c:pt idx="284">
                  <c:v>-14.130661432977082</c:v>
                </c:pt>
                <c:pt idx="285">
                  <c:v>-14.189186126822136</c:v>
                </c:pt>
                <c:pt idx="286">
                  <c:v>-14.231522490157328</c:v>
                </c:pt>
                <c:pt idx="287">
                  <c:v>-14.257208635256788</c:v>
                </c:pt>
                <c:pt idx="288">
                  <c:v>-14.265847744427305</c:v>
                </c:pt>
                <c:pt idx="289">
                  <c:v>-14.257110086019793</c:v>
                </c:pt>
                <c:pt idx="290">
                  <c:v>-14.230734708467526</c:v>
                </c:pt>
                <c:pt idx="291">
                  <c:v>-14.186530804071243</c:v>
                </c:pt>
                <c:pt idx="292">
                  <c:v>-14.124378735858736</c:v>
                </c:pt>
                <c:pt idx="293">
                  <c:v>-14.044230722486573</c:v>
                </c:pt>
                <c:pt idx="294">
                  <c:v>-13.946111177816029</c:v>
                </c:pt>
                <c:pt idx="295">
                  <c:v>-13.830116703476422</c:v>
                </c:pt>
                <c:pt idx="296">
                  <c:v>-13.696415734417995</c:v>
                </c:pt>
                <c:pt idx="297">
                  <c:v>-13.545247839145876</c:v>
                </c:pt>
                <c:pt idx="298">
                  <c:v>-13.376922678007489</c:v>
                </c:pt>
                <c:pt idx="299">
                  <c:v>-13.191818624570256</c:v>
                </c:pt>
                <c:pt idx="300">
                  <c:v>-12.99038105676658</c:v>
                </c:pt>
                <c:pt idx="301">
                  <c:v>-12.773120326090472</c:v>
                </c:pt>
                <c:pt idx="302">
                  <c:v>-12.540609414697283</c:v>
                </c:pt>
                <c:pt idx="303">
                  <c:v>-12.293481291777276</c:v>
                </c:pt>
                <c:pt idx="304">
                  <c:v>-12.032425982037502</c:v>
                </c:pt>
                <c:pt idx="305">
                  <c:v>-11.758187360527518</c:v>
                </c:pt>
                <c:pt idx="306">
                  <c:v>-11.471559689376793</c:v>
                </c:pt>
                <c:pt idx="307">
                  <c:v>-11.173383913267134</c:v>
                </c:pt>
                <c:pt idx="308">
                  <c:v>-10.864543731638332</c:v>
                </c:pt>
                <c:pt idx="309">
                  <c:v>-10.545961466711049</c:v>
                </c:pt>
                <c:pt idx="310">
                  <c:v>-10.218593747404746</c:v>
                </c:pt>
                <c:pt idx="311">
                  <c:v>-9.8834270301242686</c:v>
                </c:pt>
                <c:pt idx="312">
                  <c:v>-9.5414729781820196</c:v>
                </c:pt>
                <c:pt idx="313">
                  <c:v>-9.1937637223102566</c:v>
                </c:pt>
                <c:pt idx="314">
                  <c:v>-8.8413470252962068</c:v>
                </c:pt>
                <c:pt idx="315">
                  <c:v>-8.4852813742385731</c:v>
                </c:pt>
                <c:pt idx="316">
                  <c:v>-8.1266310242755999</c:v>
                </c:pt>
                <c:pt idx="317">
                  <c:v>-7.7664610178697799</c:v>
                </c:pt>
                <c:pt idx="318">
                  <c:v>-7.4058322038530182</c:v>
                </c:pt>
                <c:pt idx="319">
                  <c:v>-7.0457962804350931</c:v>
                </c:pt>
                <c:pt idx="320">
                  <c:v>-6.6873908862614719</c:v>
                </c:pt>
                <c:pt idx="321">
                  <c:v>-6.3316347633706593</c:v>
                </c:pt>
                <c:pt idx="322">
                  <c:v>-5.9795230155502415</c:v>
                </c:pt>
                <c:pt idx="323">
                  <c:v>-5.6320224851249643</c:v>
                </c:pt>
                <c:pt idx="324">
                  <c:v>-5.2900672706322629</c:v>
                </c:pt>
                <c:pt idx="325">
                  <c:v>-4.9545544071529442</c:v>
                </c:pt>
                <c:pt idx="326">
                  <c:v>-4.6263397302719813</c:v>
                </c:pt>
                <c:pt idx="327">
                  <c:v>-4.3062339437481398</c:v>
                </c:pt>
                <c:pt idx="328">
                  <c:v>-3.9949989099783112</c:v>
                </c:pt>
                <c:pt idx="329">
                  <c:v>-3.6933441812555312</c:v>
                </c:pt>
                <c:pt idx="330">
                  <c:v>-3.4019237886466924</c:v>
                </c:pt>
                <c:pt idx="331">
                  <c:v>-3.1213333040585414</c:v>
                </c:pt>
                <c:pt idx="332">
                  <c:v>-2.8521071897303281</c:v>
                </c:pt>
                <c:pt idx="333">
                  <c:v>-2.5947164479891036</c:v>
                </c:pt>
                <c:pt idx="334">
                  <c:v>-2.3495665826409335</c:v>
                </c:pt>
                <c:pt idx="335">
                  <c:v>-2.1169958818517776</c:v>
                </c:pt>
                <c:pt idx="336">
                  <c:v>-1.8972740308047817</c:v>
                </c:pt>
                <c:pt idx="337">
                  <c:v>-1.6906010608140098</c:v>
                </c:pt>
                <c:pt idx="338">
                  <c:v>-1.4971066399336608</c:v>
                </c:pt>
                <c:pt idx="339">
                  <c:v>-1.3168497084387889</c:v>
                </c:pt>
                <c:pt idx="340">
                  <c:v>-1.1498184608713995</c:v>
                </c:pt>
                <c:pt idx="341">
                  <c:v>-0.99593067465789797</c:v>
                </c:pt>
                <c:pt idx="342">
                  <c:v>-0.85503438361390938</c:v>
                </c:pt>
                <c:pt idx="343">
                  <c:v>-0.72690889297247452</c:v>
                </c:pt>
                <c:pt idx="344">
                  <c:v>-0.61126613090649284</c:v>
                </c:pt>
                <c:pt idx="345">
                  <c:v>-0.50775232987693242</c:v>
                </c:pt>
                <c:pt idx="346">
                  <c:v>-0.41595002953088889</c:v>
                </c:pt>
                <c:pt idx="347">
                  <c:v>-0.33538039130621566</c:v>
                </c:pt>
                <c:pt idx="348">
                  <c:v>-0.2655058133809316</c:v>
                </c:pt>
                <c:pt idx="349">
                  <c:v>-0.20573283314154578</c:v>
                </c:pt>
                <c:pt idx="350">
                  <c:v>-0.15541530294354877</c:v>
                </c:pt>
                <c:pt idx="351">
                  <c:v>-0.11385782360535157</c:v>
                </c:pt>
                <c:pt idx="352">
                  <c:v>-8.0319418821171329E-2</c:v>
                </c:pt>
                <c:pt idx="353">
                  <c:v>-5.4017432504098295E-2</c:v>
                </c:pt>
                <c:pt idx="354">
                  <c:v>-3.413162998444097E-2</c:v>
                </c:pt>
                <c:pt idx="355">
                  <c:v>-1.9808482994892129E-2</c:v>
                </c:pt>
                <c:pt idx="356">
                  <c:v>-1.0165617478505862E-2</c:v>
                </c:pt>
                <c:pt idx="357">
                  <c:v>-4.2964024620479879E-3</c:v>
                </c:pt>
                <c:pt idx="358">
                  <c:v>-1.2746575498153168E-3</c:v>
                </c:pt>
                <c:pt idx="359">
                  <c:v>-1.5945601502626028E-4</c:v>
                </c:pt>
                <c:pt idx="36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514880"/>
        <c:axId val="147516416"/>
      </c:scatterChart>
      <c:valAx>
        <c:axId val="1475148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147516416"/>
        <c:crosses val="autoZero"/>
        <c:crossBetween val="midCat"/>
      </c:valAx>
      <c:valAx>
        <c:axId val="14751641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low"/>
        <c:crossAx val="147514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670777099608104"/>
          <c:y val="0.51673684094927463"/>
          <c:w val="0.17554282046105185"/>
          <c:h val="5.020920502092052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5</xdr:row>
      <xdr:rowOff>0</xdr:rowOff>
    </xdr:from>
    <xdr:to>
      <xdr:col>15</xdr:col>
      <xdr:colOff>371475</xdr:colOff>
      <xdr:row>23</xdr:row>
      <xdr:rowOff>95250</xdr:rowOff>
    </xdr:to>
    <xdr:graphicFrame macro="">
      <xdr:nvGraphicFramePr>
        <xdr:cNvPr id="2049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2</xdr:row>
      <xdr:rowOff>38100</xdr:rowOff>
    </xdr:from>
    <xdr:to>
      <xdr:col>13</xdr:col>
      <xdr:colOff>438150</xdr:colOff>
      <xdr:row>26</xdr:row>
      <xdr:rowOff>19050</xdr:rowOff>
    </xdr:to>
    <xdr:graphicFrame macro="">
      <xdr:nvGraphicFramePr>
        <xdr:cNvPr id="1025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workbookViewId="0">
      <selection activeCell="O27" sqref="O27"/>
    </sheetView>
  </sheetViews>
  <sheetFormatPr defaultRowHeight="15" x14ac:dyDescent="0.25"/>
  <cols>
    <col min="1" max="1" width="9.140625" style="6"/>
    <col min="2" max="3" width="13.42578125" bestFit="1" customWidth="1"/>
    <col min="8" max="8" width="12.42578125" bestFit="1" customWidth="1"/>
    <col min="10" max="10" width="12.5703125" bestFit="1" customWidth="1"/>
    <col min="11" max="13" width="13.42578125" bestFit="1" customWidth="1"/>
  </cols>
  <sheetData>
    <row r="1" spans="1:7" x14ac:dyDescent="0.25">
      <c r="A1" s="1" t="s">
        <v>0</v>
      </c>
      <c r="B1" s="2" t="s">
        <v>1</v>
      </c>
      <c r="C1" s="2" t="s">
        <v>2</v>
      </c>
      <c r="F1" s="3" t="s">
        <v>3</v>
      </c>
      <c r="G1" s="4">
        <v>10</v>
      </c>
    </row>
    <row r="2" spans="1:7" x14ac:dyDescent="0.25">
      <c r="A2" s="5">
        <v>-5</v>
      </c>
      <c r="B2" s="7">
        <f t="shared" ref="B2:B33" si="0">a*(x-b)*EXP(-d*(x-b)*(x-b))</f>
        <v>-9.1379878468275776E-7</v>
      </c>
      <c r="C2" s="7">
        <f t="shared" ref="C2:C33" si="1">a*(1-2*d*(x-b)*(x-b))*EXP(-d*(x-b)*(x-b))</f>
        <v>-5.3304929106494201E-6</v>
      </c>
      <c r="F2" s="3" t="s">
        <v>4</v>
      </c>
      <c r="G2" s="4">
        <v>1</v>
      </c>
    </row>
    <row r="3" spans="1:7" x14ac:dyDescent="0.25">
      <c r="A3" s="5">
        <v>-4.9000000000000004</v>
      </c>
      <c r="B3" s="7">
        <f t="shared" si="0"/>
        <v>-1.6291330495285406E-6</v>
      </c>
      <c r="C3" s="7">
        <f t="shared" si="1"/>
        <v>-9.3357607465355867E-6</v>
      </c>
      <c r="F3" s="3" t="s">
        <v>5</v>
      </c>
      <c r="G3" s="4">
        <v>0.5</v>
      </c>
    </row>
    <row r="4" spans="1:7" x14ac:dyDescent="0.25">
      <c r="A4" s="5">
        <v>-4.8</v>
      </c>
      <c r="B4" s="7">
        <f t="shared" si="0"/>
        <v>-2.8747150851200489E-6</v>
      </c>
      <c r="C4" s="7">
        <f t="shared" si="1"/>
        <v>-1.6177706961779033E-5</v>
      </c>
    </row>
    <row r="5" spans="1:7" x14ac:dyDescent="0.25">
      <c r="A5" s="5">
        <v>-4.7</v>
      </c>
      <c r="B5" s="7">
        <f t="shared" si="0"/>
        <v>-5.0206621419825174E-6</v>
      </c>
      <c r="C5" s="7">
        <f t="shared" si="1"/>
        <v>-2.7736956289654299E-5</v>
      </c>
    </row>
    <row r="6" spans="1:7" x14ac:dyDescent="0.25">
      <c r="A6" s="5">
        <v>-4.5999999999999996</v>
      </c>
      <c r="B6" s="7">
        <f t="shared" si="0"/>
        <v>-8.6786175599362374E-6</v>
      </c>
      <c r="C6" s="7">
        <f t="shared" si="1"/>
        <v>-4.705050519994002E-5</v>
      </c>
    </row>
    <row r="7" spans="1:7" x14ac:dyDescent="0.25">
      <c r="A7" s="5">
        <v>-4.5</v>
      </c>
      <c r="B7" s="7">
        <f t="shared" si="0"/>
        <v>-1.4847681768496577E-5</v>
      </c>
      <c r="C7" s="7">
        <f t="shared" si="1"/>
        <v>-7.8962671223368168E-5</v>
      </c>
    </row>
    <row r="8" spans="1:7" x14ac:dyDescent="0.25">
      <c r="A8" s="5">
        <v>-4.4000000000000004</v>
      </c>
      <c r="B8" s="7">
        <f t="shared" si="0"/>
        <v>-2.5140864865228621E-5</v>
      </c>
      <c r="C8" s="7">
        <f t="shared" si="1"/>
        <v>-1.3110495455645148E-4</v>
      </c>
    </row>
    <row r="9" spans="1:7" x14ac:dyDescent="0.25">
      <c r="A9" s="5">
        <v>-4.3</v>
      </c>
      <c r="B9" s="7">
        <f t="shared" si="0"/>
        <v>-4.2131786161350443E-5</v>
      </c>
      <c r="C9" s="7">
        <f t="shared" si="1"/>
        <v>-2.1534907303980821E-4</v>
      </c>
    </row>
    <row r="10" spans="1:7" x14ac:dyDescent="0.25">
      <c r="A10" s="5">
        <v>-4.2</v>
      </c>
      <c r="B10" s="7">
        <f t="shared" si="0"/>
        <v>-6.9878238436838996E-5</v>
      </c>
      <c r="C10" s="7">
        <f t="shared" si="1"/>
        <v>-3.499287170952476E-4</v>
      </c>
    </row>
    <row r="11" spans="1:7" x14ac:dyDescent="0.25">
      <c r="A11" s="5">
        <v>-4.0999999999999996</v>
      </c>
      <c r="B11" s="7">
        <f t="shared" si="0"/>
        <v>-1.1470185431864966E-4</v>
      </c>
      <c r="C11" s="7">
        <f t="shared" si="1"/>
        <v>-5.6248889735478974E-4</v>
      </c>
    </row>
    <row r="12" spans="1:7" x14ac:dyDescent="0.25">
      <c r="A12" s="5">
        <v>-4</v>
      </c>
      <c r="B12" s="7">
        <f t="shared" si="0"/>
        <v>-1.8633265860393353E-4</v>
      </c>
      <c r="C12" s="7">
        <f t="shared" si="1"/>
        <v>-8.9439676129888103E-4</v>
      </c>
    </row>
    <row r="13" spans="1:7" x14ac:dyDescent="0.25">
      <c r="A13" s="5">
        <v>-3.9</v>
      </c>
      <c r="B13" s="7">
        <f t="shared" si="0"/>
        <v>-2.9956483035219818E-4</v>
      </c>
      <c r="C13" s="7">
        <f t="shared" si="1"/>
        <v>-1.4067319890620573E-3</v>
      </c>
    </row>
    <row r="14" spans="1:7" x14ac:dyDescent="0.25">
      <c r="A14" s="5">
        <v>-3.8</v>
      </c>
      <c r="B14" s="7">
        <f t="shared" si="0"/>
        <v>-4.7661620668085192E-4</v>
      </c>
      <c r="C14" s="7">
        <f t="shared" si="1"/>
        <v>-2.1884627490095778E-3</v>
      </c>
    </row>
    <row r="15" spans="1:7" x14ac:dyDescent="0.25">
      <c r="A15" s="5">
        <v>-3.7</v>
      </c>
      <c r="B15" s="7">
        <f t="shared" si="0"/>
        <v>-7.5043884319682169E-4</v>
      </c>
      <c r="C15" s="7">
        <f t="shared" si="1"/>
        <v>-3.3673947240470152E-3</v>
      </c>
    </row>
    <row r="16" spans="1:7" x14ac:dyDescent="0.25">
      <c r="A16" s="5">
        <v>-3.6</v>
      </c>
      <c r="B16" s="7">
        <f t="shared" si="0"/>
        <v>-1.1692899397451673E-3</v>
      </c>
      <c r="C16" s="7">
        <f t="shared" si="1"/>
        <v>-5.1245402576657762E-3</v>
      </c>
    </row>
    <row r="17" spans="1:13" x14ac:dyDescent="0.25">
      <c r="A17" s="5">
        <v>-3.5000000000000102</v>
      </c>
      <c r="B17" s="7">
        <f t="shared" si="0"/>
        <v>-1.8029383826827158E-3</v>
      </c>
      <c r="C17" s="7">
        <f t="shared" si="1"/>
        <v>-7.712569748142749E-3</v>
      </c>
    </row>
    <row r="18" spans="1:13" x14ac:dyDescent="0.25">
      <c r="A18" s="5">
        <v>-3.4000000000000101</v>
      </c>
      <c r="B18" s="7">
        <f t="shared" si="0"/>
        <v>-2.7509461660919754E-3</v>
      </c>
      <c r="C18" s="7">
        <f t="shared" si="1"/>
        <v>-1.1478948093056544E-2</v>
      </c>
    </row>
    <row r="19" spans="1:13" x14ac:dyDescent="0.25">
      <c r="A19" s="5">
        <v>-3.30000000000001</v>
      </c>
      <c r="B19" s="7">
        <f t="shared" si="0"/>
        <v>-4.153516790053745E-3</v>
      </c>
      <c r="C19" s="7">
        <f t="shared" si="1"/>
        <v>-1.6894188060009342E-2</v>
      </c>
    </row>
    <row r="20" spans="1:13" x14ac:dyDescent="0.25">
      <c r="A20" s="5">
        <v>-3.2000000000000099</v>
      </c>
      <c r="B20" s="7">
        <f t="shared" si="0"/>
        <v>-6.2054311297451738E-3</v>
      </c>
      <c r="C20" s="7">
        <f t="shared" si="1"/>
        <v>-2.4585327142609515E-2</v>
      </c>
    </row>
    <row r="21" spans="1:13" x14ac:dyDescent="0.25">
      <c r="A21" s="5">
        <v>-3.1000000000000099</v>
      </c>
      <c r="B21" s="7">
        <f t="shared" si="0"/>
        <v>-9.1735775425450736E-3</v>
      </c>
      <c r="C21" s="7">
        <f t="shared" si="1"/>
        <v>-3.5374209987228789E-2</v>
      </c>
    </row>
    <row r="22" spans="1:13" x14ac:dyDescent="0.25">
      <c r="A22" s="5">
        <v>-3.0000000000000102</v>
      </c>
      <c r="B22" s="7">
        <f t="shared" si="0"/>
        <v>-1.3418505116099938E-2</v>
      </c>
      <c r="C22" s="7">
        <f t="shared" si="1"/>
        <v>-5.031939418537492E-2</v>
      </c>
    </row>
    <row r="23" spans="1:13" x14ac:dyDescent="0.25">
      <c r="A23" s="5">
        <v>-2.9000000000000101</v>
      </c>
      <c r="B23" s="7">
        <f t="shared" si="0"/>
        <v>-1.9420261438626955E-2</v>
      </c>
      <c r="C23" s="7">
        <f t="shared" si="1"/>
        <v>-7.0759465395612786E-2</v>
      </c>
    </row>
    <row r="24" spans="1:13" x14ac:dyDescent="0.25">
      <c r="A24" s="5">
        <v>-2.80000000000001</v>
      </c>
      <c r="B24" s="7">
        <f t="shared" si="0"/>
        <v>-2.7808491917456976E-2</v>
      </c>
      <c r="C24" s="7">
        <f t="shared" si="1"/>
        <v>-9.835424509753235E-2</v>
      </c>
    </row>
    <row r="25" spans="1:13" x14ac:dyDescent="0.25">
      <c r="A25" s="5">
        <v>-2.7000000000000099</v>
      </c>
      <c r="B25" s="7">
        <f t="shared" si="0"/>
        <v>-3.9396350756711697E-2</v>
      </c>
      <c r="C25" s="7">
        <f t="shared" si="1"/>
        <v>-0.13511883543315487</v>
      </c>
    </row>
    <row r="26" spans="1:13" x14ac:dyDescent="0.25">
      <c r="A26" s="5">
        <v>-2.6000000000000099</v>
      </c>
      <c r="B26" s="7">
        <f t="shared" si="0"/>
        <v>-5.5217184455678907E-2</v>
      </c>
      <c r="C26" s="7">
        <f t="shared" si="1"/>
        <v>-0.1834437572472005</v>
      </c>
    </row>
    <row r="27" spans="1:13" x14ac:dyDescent="0.25">
      <c r="A27" s="5">
        <v>-2.5000000000000102</v>
      </c>
      <c r="B27" s="7">
        <f t="shared" si="0"/>
        <v>-7.6562189136398479E-2</v>
      </c>
      <c r="C27" s="7">
        <f t="shared" si="1"/>
        <v>-0.24609275079556739</v>
      </c>
      <c r="J27" s="1" t="s">
        <v>0</v>
      </c>
      <c r="K27" s="2" t="s">
        <v>1</v>
      </c>
      <c r="L27" s="2" t="s">
        <v>2</v>
      </c>
    </row>
    <row r="28" spans="1:13" x14ac:dyDescent="0.25">
      <c r="A28" s="5">
        <v>-2.4000000000000101</v>
      </c>
      <c r="B28" s="7">
        <f t="shared" si="0"/>
        <v>-0.10501632388004691</v>
      </c>
      <c r="C28" s="7">
        <f t="shared" si="1"/>
        <v>-0.32616834710979387</v>
      </c>
      <c r="F28" s="5"/>
      <c r="G28" s="7"/>
      <c r="H28" s="7" t="s">
        <v>15</v>
      </c>
      <c r="J28" s="15">
        <v>2</v>
      </c>
      <c r="K28" s="15">
        <f>a*(J28-b)*EXP(-d*(J28-b)*(J28-b))</f>
        <v>6.0653065971263338</v>
      </c>
      <c r="L28" s="15">
        <f>a*(1-2*d*(J28-b)*(J28-b))*EXP(-d*(J28-b)*(J28-b))</f>
        <v>0</v>
      </c>
    </row>
    <row r="29" spans="1:13" x14ac:dyDescent="0.25">
      <c r="A29" s="5">
        <v>-2.30000000000001</v>
      </c>
      <c r="B29" s="7">
        <f t="shared" si="0"/>
        <v>-0.1424887202518873</v>
      </c>
      <c r="C29" s="7">
        <f t="shared" si="1"/>
        <v>-0.42703437675490019</v>
      </c>
      <c r="H29" t="s">
        <v>16</v>
      </c>
      <c r="J29" s="15">
        <f>J28</f>
        <v>2</v>
      </c>
      <c r="K29" s="13">
        <v>0</v>
      </c>
    </row>
    <row r="30" spans="1:13" x14ac:dyDescent="0.25">
      <c r="A30" s="5">
        <v>-2.2000000000000099</v>
      </c>
      <c r="B30" s="7">
        <f t="shared" si="0"/>
        <v>-0.19123273264018464</v>
      </c>
      <c r="C30" s="7">
        <f t="shared" si="1"/>
        <v>-0.55218451549853531</v>
      </c>
    </row>
    <row r="31" spans="1:13" x14ac:dyDescent="0.25">
      <c r="A31" s="5">
        <v>-2.1000000000000099</v>
      </c>
      <c r="B31" s="7">
        <f t="shared" si="0"/>
        <v>-0.25384973144558948</v>
      </c>
      <c r="C31" s="7">
        <f t="shared" si="1"/>
        <v>-0.70504715733759171</v>
      </c>
      <c r="J31" s="1" t="s">
        <v>0</v>
      </c>
      <c r="K31" s="2" t="s">
        <v>1</v>
      </c>
      <c r="L31" s="2" t="s">
        <v>2</v>
      </c>
      <c r="M31" s="2" t="s">
        <v>13</v>
      </c>
    </row>
    <row r="32" spans="1:13" x14ac:dyDescent="0.25">
      <c r="A32" s="5">
        <v>-2.0000000000000102</v>
      </c>
      <c r="B32" s="7">
        <f t="shared" si="0"/>
        <v>-0.33326989614726027</v>
      </c>
      <c r="C32" s="7">
        <f t="shared" si="1"/>
        <v>-0.88871972305936431</v>
      </c>
      <c r="H32" t="s">
        <v>14</v>
      </c>
      <c r="J32" s="15">
        <v>1.6180339887498949</v>
      </c>
      <c r="K32" s="15">
        <f>a*(J32-b)*EXP(-d*(J32-b)*(J32-b))</f>
        <v>5.1058669571937614</v>
      </c>
      <c r="L32" s="15">
        <f>a*(1-2*d*(J32-b)*(J32-b))*EXP(-d*(J32-b)*(J32-b))</f>
        <v>5.1058669571937605</v>
      </c>
      <c r="M32" s="15">
        <f>K32-L32</f>
        <v>0</v>
      </c>
    </row>
    <row r="33" spans="1:3" x14ac:dyDescent="0.25">
      <c r="A33" s="5">
        <v>-1.9000000000000099</v>
      </c>
      <c r="B33" s="7">
        <f t="shared" si="0"/>
        <v>-0.43270279600295625</v>
      </c>
      <c r="C33" s="7">
        <f t="shared" si="1"/>
        <v>-1.1056302477179034</v>
      </c>
    </row>
    <row r="34" spans="1:3" x14ac:dyDescent="0.25">
      <c r="A34" s="5">
        <v>-1.80000000000001</v>
      </c>
      <c r="B34" s="7">
        <f t="shared" ref="B34:B65" si="2">a*(x-b)*EXP(-d*(x-b)*(x-b))</f>
        <v>-0.5555506528423545</v>
      </c>
      <c r="C34" s="7">
        <f t="shared" ref="C34:C65" si="3">a*(1-2*d*(x-b)*(x-b))*EXP(-d*(x-b)*(x-b))</f>
        <v>-1.3571308805149007</v>
      </c>
    </row>
    <row r="35" spans="1:3" x14ac:dyDescent="0.25">
      <c r="A35" s="5">
        <v>-1.7000000000000099</v>
      </c>
      <c r="B35" s="7">
        <f t="shared" si="2"/>
        <v>-0.70527806605577614</v>
      </c>
      <c r="C35" s="7">
        <f t="shared" si="3"/>
        <v>-1.6430366798114271</v>
      </c>
    </row>
    <row r="36" spans="1:3" x14ac:dyDescent="0.25">
      <c r="A36" s="5">
        <v>-1.6000000000000101</v>
      </c>
      <c r="B36" s="7">
        <f t="shared" si="2"/>
        <v>-0.88523382309956244</v>
      </c>
      <c r="C36" s="7">
        <f t="shared" si="3"/>
        <v>-1.9611333927128876</v>
      </c>
    </row>
    <row r="37" spans="1:3" x14ac:dyDescent="0.25">
      <c r="A37" s="5">
        <v>-1.50000000000001</v>
      </c>
      <c r="B37" s="7">
        <f t="shared" si="2"/>
        <v>-1.0984233405851629</v>
      </c>
      <c r="C37" s="7">
        <f t="shared" si="3"/>
        <v>-2.3066890152288546</v>
      </c>
    </row>
    <row r="38" spans="1:3" x14ac:dyDescent="0.25">
      <c r="A38" s="5">
        <v>-1.4000000000000099</v>
      </c>
      <c r="B38" s="7">
        <f t="shared" si="2"/>
        <v>-1.3472343080191822</v>
      </c>
      <c r="C38" s="7">
        <f t="shared" si="3"/>
        <v>-2.6720147109047274</v>
      </c>
    </row>
    <row r="39" spans="1:3" x14ac:dyDescent="0.25">
      <c r="A39" s="5">
        <v>-1.30000000000001</v>
      </c>
      <c r="B39" s="7">
        <f t="shared" si="2"/>
        <v>-1.6331231360116196</v>
      </c>
      <c r="C39" s="7">
        <f t="shared" si="3"/>
        <v>-3.0461296754303886</v>
      </c>
    </row>
    <row r="40" spans="1:3" x14ac:dyDescent="0.25">
      <c r="A40" s="5">
        <v>-1.2000000000000099</v>
      </c>
      <c r="B40" s="7">
        <f t="shared" si="2"/>
        <v>-1.9562755841064656</v>
      </c>
      <c r="C40" s="7">
        <f t="shared" si="3"/>
        <v>-3.4145901104403995</v>
      </c>
    </row>
    <row r="41" spans="1:3" x14ac:dyDescent="0.25">
      <c r="A41" s="5">
        <v>-1.1000000000000101</v>
      </c>
      <c r="B41" s="7">
        <f t="shared" si="2"/>
        <v>-2.3152610313941504</v>
      </c>
      <c r="C41" s="7">
        <f t="shared" si="3"/>
        <v>-3.7595429128829121</v>
      </c>
    </row>
    <row r="42" spans="1:3" x14ac:dyDescent="0.25">
      <c r="A42" s="5">
        <v>-1.00000000000001</v>
      </c>
      <c r="B42" s="7">
        <f t="shared" si="2"/>
        <v>-2.7067056647322141</v>
      </c>
      <c r="C42" s="7">
        <f t="shared" si="3"/>
        <v>-4.0600584970983542</v>
      </c>
    </row>
    <row r="43" spans="1:3" x14ac:dyDescent="0.25">
      <c r="A43" s="5">
        <v>-0.90000000000001001</v>
      </c>
      <c r="B43" s="7">
        <f t="shared" si="2"/>
        <v>-3.1250146749658994</v>
      </c>
      <c r="C43" s="7">
        <f t="shared" si="3"/>
        <v>-4.2927833166637237</v>
      </c>
    </row>
    <row r="44" spans="1:3" x14ac:dyDescent="0.25">
      <c r="A44" s="5">
        <v>-0.80000000000001004</v>
      </c>
      <c r="B44" s="7">
        <f t="shared" si="2"/>
        <v>-3.5621765835050194</v>
      </c>
      <c r="C44" s="7">
        <f t="shared" si="3"/>
        <v>-4.4329308594729602</v>
      </c>
    </row>
    <row r="45" spans="1:3" x14ac:dyDescent="0.25">
      <c r="A45" s="5">
        <v>-0.70000000000002005</v>
      </c>
      <c r="B45" s="7">
        <f t="shared" si="2"/>
        <v>-4.0076833014495907</v>
      </c>
      <c r="C45" s="7">
        <f t="shared" si="3"/>
        <v>-4.4556008469058295</v>
      </c>
    </row>
    <row r="46" spans="1:3" x14ac:dyDescent="0.25">
      <c r="A46" s="5">
        <v>-0.60000000000001996</v>
      </c>
      <c r="B46" s="7">
        <f t="shared" si="2"/>
        <v>-4.4485968072510182</v>
      </c>
      <c r="C46" s="7">
        <f t="shared" si="3"/>
        <v>-4.3373818870698679</v>
      </c>
    </row>
    <row r="47" spans="1:3" x14ac:dyDescent="0.25">
      <c r="A47" s="5">
        <v>-0.50000000000001998</v>
      </c>
      <c r="B47" s="7">
        <f t="shared" si="2"/>
        <v>-4.8697870103751653</v>
      </c>
      <c r="C47" s="7">
        <f t="shared" si="3"/>
        <v>-4.0581558419794455</v>
      </c>
    </row>
    <row r="48" spans="1:3" x14ac:dyDescent="0.25">
      <c r="A48" s="5">
        <v>-0.40000000000002001</v>
      </c>
      <c r="B48" s="7">
        <f t="shared" si="2"/>
        <v>-5.2543553839195214</v>
      </c>
      <c r="C48" s="7">
        <f t="shared" si="3"/>
        <v>-3.6029865489735444</v>
      </c>
    </row>
    <row r="49" spans="1:3" x14ac:dyDescent="0.25">
      <c r="A49" s="5">
        <v>-0.30000000000001997</v>
      </c>
      <c r="B49" s="7">
        <f t="shared" si="2"/>
        <v>-5.5842456567395491</v>
      </c>
      <c r="C49" s="7">
        <f t="shared" si="3"/>
        <v>-2.9639457716542466</v>
      </c>
    </row>
    <row r="50" spans="1:3" x14ac:dyDescent="0.25">
      <c r="A50" s="5">
        <v>-0.20000000000002</v>
      </c>
      <c r="B50" s="7">
        <f t="shared" si="2"/>
        <v>-5.8410270715196164</v>
      </c>
      <c r="C50" s="7">
        <f t="shared" si="3"/>
        <v>-2.1417099262240571</v>
      </c>
    </row>
    <row r="51" spans="1:3" x14ac:dyDescent="0.25">
      <c r="A51" s="5">
        <v>-0.10000000000002</v>
      </c>
      <c r="B51" s="7">
        <f t="shared" si="2"/>
        <v>-6.0068186930367808</v>
      </c>
      <c r="C51" s="7">
        <f t="shared" si="3"/>
        <v>-1.1467562959436057</v>
      </c>
    </row>
    <row r="52" spans="1:3" x14ac:dyDescent="0.25">
      <c r="A52" s="5">
        <v>-2.0428103653102899E-14</v>
      </c>
      <c r="B52" s="7">
        <f t="shared" si="2"/>
        <v>-6.0653065971263338</v>
      </c>
      <c r="C52" s="7">
        <f t="shared" si="3"/>
        <v>-2.4780542370788584E-13</v>
      </c>
    </row>
    <row r="53" spans="1:3" x14ac:dyDescent="0.25">
      <c r="A53" s="5">
        <v>9.9999999999980105E-2</v>
      </c>
      <c r="B53" s="7">
        <f t="shared" si="2"/>
        <v>-6.0027912977262954</v>
      </c>
      <c r="C53" s="7">
        <f t="shared" si="3"/>
        <v>1.2672559406308399</v>
      </c>
    </row>
    <row r="54" spans="1:3" x14ac:dyDescent="0.25">
      <c r="A54" s="5">
        <v>0.19999999999998</v>
      </c>
      <c r="B54" s="7">
        <f t="shared" si="2"/>
        <v>-5.8091922965895799</v>
      </c>
      <c r="C54" s="7">
        <f t="shared" si="3"/>
        <v>2.6141365334650124</v>
      </c>
    </row>
    <row r="55" spans="1:3" x14ac:dyDescent="0.25">
      <c r="A55" s="5">
        <v>0.29999999999998</v>
      </c>
      <c r="B55" s="7">
        <f t="shared" si="2"/>
        <v>-5.4789317676931564</v>
      </c>
      <c r="C55" s="7">
        <f t="shared" si="3"/>
        <v>3.9917931450332533</v>
      </c>
    </row>
    <row r="56" spans="1:3" x14ac:dyDescent="0.25">
      <c r="A56" s="5">
        <v>0.39999999999997998</v>
      </c>
      <c r="B56" s="7">
        <f t="shared" si="2"/>
        <v>-5.0116212684677395</v>
      </c>
      <c r="C56" s="7">
        <f t="shared" si="3"/>
        <v>5.3457293530318752</v>
      </c>
    </row>
    <row r="57" spans="1:3" x14ac:dyDescent="0.25">
      <c r="A57" s="5">
        <v>0.49999999999998002</v>
      </c>
      <c r="B57" s="7">
        <f t="shared" si="2"/>
        <v>-4.4124845129231094</v>
      </c>
      <c r="C57" s="7">
        <f t="shared" si="3"/>
        <v>6.6187267693842227</v>
      </c>
    </row>
    <row r="58" spans="1:3" x14ac:dyDescent="0.25">
      <c r="A58" s="5">
        <v>0.59999999999997999</v>
      </c>
      <c r="B58" s="7">
        <f t="shared" si="2"/>
        <v>-3.692465385546698</v>
      </c>
      <c r="C58" s="7">
        <f t="shared" si="3"/>
        <v>7.7541773096475319</v>
      </c>
    </row>
    <row r="59" spans="1:3" x14ac:dyDescent="0.25">
      <c r="A59" s="5">
        <v>0.69999999999997997</v>
      </c>
      <c r="B59" s="7">
        <f t="shared" si="2"/>
        <v>-2.8679924454994739</v>
      </c>
      <c r="C59" s="7">
        <f t="shared" si="3"/>
        <v>8.6995770846810405</v>
      </c>
    </row>
    <row r="60" spans="1:3" x14ac:dyDescent="0.25">
      <c r="A60" s="5">
        <v>0.79999999999997995</v>
      </c>
      <c r="B60" s="7">
        <f t="shared" si="2"/>
        <v>-1.9603973466136995</v>
      </c>
      <c r="C60" s="7">
        <f t="shared" si="3"/>
        <v>9.409907263744735</v>
      </c>
    </row>
    <row r="61" spans="1:3" x14ac:dyDescent="0.25">
      <c r="A61" s="5">
        <v>0.89999999999998004</v>
      </c>
      <c r="B61" s="7">
        <f t="shared" si="2"/>
        <v>-0.99501247919287894</v>
      </c>
      <c r="C61" s="7">
        <f t="shared" si="3"/>
        <v>9.8506235440074956</v>
      </c>
    </row>
    <row r="62" spans="1:3" x14ac:dyDescent="0.25">
      <c r="A62" s="5">
        <v>0.99999999999998002</v>
      </c>
      <c r="B62" s="7">
        <f t="shared" si="2"/>
        <v>-1.9984014443252818E-13</v>
      </c>
      <c r="C62" s="7">
        <f t="shared" si="3"/>
        <v>10</v>
      </c>
    </row>
    <row r="63" spans="1:3" x14ac:dyDescent="0.25">
      <c r="A63" s="5">
        <v>1.0999999999999801</v>
      </c>
      <c r="B63" s="7">
        <f t="shared" si="2"/>
        <v>0.99501247919248637</v>
      </c>
      <c r="C63" s="7">
        <f t="shared" si="3"/>
        <v>9.8506235440076146</v>
      </c>
    </row>
    <row r="64" spans="1:3" x14ac:dyDescent="0.25">
      <c r="A64" s="5">
        <v>1.19999999999998</v>
      </c>
      <c r="B64" s="7">
        <f t="shared" si="2"/>
        <v>1.9603973466133222</v>
      </c>
      <c r="C64" s="7">
        <f t="shared" si="3"/>
        <v>9.4099072637449677</v>
      </c>
    </row>
    <row r="65" spans="1:3" x14ac:dyDescent="0.25">
      <c r="A65" s="5">
        <v>1.2999999999999801</v>
      </c>
      <c r="B65" s="7">
        <f t="shared" si="2"/>
        <v>2.8679924454991261</v>
      </c>
      <c r="C65" s="7">
        <f t="shared" si="3"/>
        <v>8.6995770846813745</v>
      </c>
    </row>
    <row r="66" spans="1:3" x14ac:dyDescent="0.25">
      <c r="A66" s="5">
        <v>1.3999999999999799</v>
      </c>
      <c r="B66" s="7">
        <f t="shared" ref="B66:B102" si="4">a*(x-b)*EXP(-d*(x-b)*(x-b))</f>
        <v>3.6924653855463876</v>
      </c>
      <c r="C66" s="7">
        <f t="shared" ref="C66:C102" si="5">a*(1-2*d*(x-b)*(x-b))*EXP(-d*(x-b)*(x-b))</f>
        <v>7.7541773096479512</v>
      </c>
    </row>
    <row r="67" spans="1:3" x14ac:dyDescent="0.25">
      <c r="A67" s="5">
        <v>1.49999999999998</v>
      </c>
      <c r="B67" s="7">
        <f t="shared" si="4"/>
        <v>4.4124845129228447</v>
      </c>
      <c r="C67" s="7">
        <f t="shared" si="5"/>
        <v>6.6187267693847076</v>
      </c>
    </row>
    <row r="68" spans="1:3" x14ac:dyDescent="0.25">
      <c r="A68" s="5">
        <v>1.5999999999999801</v>
      </c>
      <c r="B68" s="7">
        <f t="shared" si="4"/>
        <v>5.0116212684675254</v>
      </c>
      <c r="C68" s="7">
        <f t="shared" si="5"/>
        <v>5.3457293530324037</v>
      </c>
    </row>
    <row r="69" spans="1:3" x14ac:dyDescent="0.25">
      <c r="A69" s="5">
        <v>1.69999999999998</v>
      </c>
      <c r="B69" s="7">
        <f t="shared" si="4"/>
        <v>5.4789317676929965</v>
      </c>
      <c r="C69" s="7">
        <f t="shared" si="5"/>
        <v>3.9917931450338031</v>
      </c>
    </row>
    <row r="70" spans="1:3" x14ac:dyDescent="0.25">
      <c r="A70" s="5">
        <v>1.7999999999999801</v>
      </c>
      <c r="B70" s="7">
        <f t="shared" si="4"/>
        <v>5.8091922965894751</v>
      </c>
      <c r="C70" s="7">
        <f t="shared" si="5"/>
        <v>2.6141365334655604</v>
      </c>
    </row>
    <row r="71" spans="1:3" x14ac:dyDescent="0.25">
      <c r="A71" s="5">
        <v>1.8999999999999799</v>
      </c>
      <c r="B71" s="7">
        <f t="shared" si="4"/>
        <v>6.0027912977262448</v>
      </c>
      <c r="C71" s="7">
        <f t="shared" si="5"/>
        <v>1.2672559406313653</v>
      </c>
    </row>
    <row r="72" spans="1:3" x14ac:dyDescent="0.25">
      <c r="A72" s="5">
        <v>1.99999999999998</v>
      </c>
      <c r="B72" s="7">
        <f t="shared" si="4"/>
        <v>6.0653065971263347</v>
      </c>
      <c r="C72" s="7">
        <f t="shared" si="5"/>
        <v>2.4241834927946338E-13</v>
      </c>
    </row>
    <row r="73" spans="1:3" x14ac:dyDescent="0.25">
      <c r="A73" s="5">
        <v>2.0999999999999699</v>
      </c>
      <c r="B73" s="7">
        <f t="shared" si="4"/>
        <v>6.0068186930368377</v>
      </c>
      <c r="C73" s="7">
        <f t="shared" si="5"/>
        <v>-1.1467562959430662</v>
      </c>
    </row>
    <row r="74" spans="1:3" x14ac:dyDescent="0.25">
      <c r="A74" s="5">
        <v>2.19999999999997</v>
      </c>
      <c r="B74" s="7">
        <f t="shared" si="4"/>
        <v>5.8410270715197239</v>
      </c>
      <c r="C74" s="7">
        <f t="shared" si="5"/>
        <v>-2.1417099262236019</v>
      </c>
    </row>
    <row r="75" spans="1:3" x14ac:dyDescent="0.25">
      <c r="A75" s="5">
        <v>2.2999999999999701</v>
      </c>
      <c r="B75" s="7">
        <f t="shared" si="4"/>
        <v>5.5842456567396983</v>
      </c>
      <c r="C75" s="7">
        <f t="shared" si="5"/>
        <v>-2.9639457716538815</v>
      </c>
    </row>
    <row r="76" spans="1:3" x14ac:dyDescent="0.25">
      <c r="A76" s="5">
        <v>2.3999999999999702</v>
      </c>
      <c r="B76" s="7">
        <f t="shared" si="4"/>
        <v>5.2543553839197008</v>
      </c>
      <c r="C76" s="7">
        <f t="shared" si="5"/>
        <v>-3.6029865489732726</v>
      </c>
    </row>
    <row r="77" spans="1:3" x14ac:dyDescent="0.25">
      <c r="A77" s="5">
        <v>2.4999999999999698</v>
      </c>
      <c r="B77" s="7">
        <f t="shared" si="4"/>
        <v>4.8697870103753687</v>
      </c>
      <c r="C77" s="7">
        <f t="shared" si="5"/>
        <v>-4.0581558419792616</v>
      </c>
    </row>
    <row r="78" spans="1:3" x14ac:dyDescent="0.25">
      <c r="A78" s="5">
        <v>2.5999999999999699</v>
      </c>
      <c r="B78" s="7">
        <f t="shared" si="4"/>
        <v>4.4485968072512359</v>
      </c>
      <c r="C78" s="7">
        <f t="shared" si="5"/>
        <v>-4.3373818870697693</v>
      </c>
    </row>
    <row r="79" spans="1:3" x14ac:dyDescent="0.25">
      <c r="A79" s="5">
        <v>2.69999999999997</v>
      </c>
      <c r="B79" s="7">
        <f t="shared" si="4"/>
        <v>4.0076833014498146</v>
      </c>
      <c r="C79" s="7">
        <f t="shared" si="5"/>
        <v>-4.4556008469058073</v>
      </c>
    </row>
    <row r="80" spans="1:3" x14ac:dyDescent="0.25">
      <c r="A80" s="5">
        <v>2.7999999999999701</v>
      </c>
      <c r="B80" s="7">
        <f t="shared" si="4"/>
        <v>3.5621765835051971</v>
      </c>
      <c r="C80" s="7">
        <f t="shared" si="5"/>
        <v>-4.4329308594729939</v>
      </c>
    </row>
    <row r="81" spans="1:3" x14ac:dyDescent="0.25">
      <c r="A81" s="5">
        <v>2.8999999999999702</v>
      </c>
      <c r="B81" s="7">
        <f t="shared" si="4"/>
        <v>3.1250146749660712</v>
      </c>
      <c r="C81" s="7">
        <f t="shared" si="5"/>
        <v>-4.2927833166637992</v>
      </c>
    </row>
    <row r="82" spans="1:3" x14ac:dyDescent="0.25">
      <c r="A82" s="5">
        <v>2.9999999999999698</v>
      </c>
      <c r="B82" s="7">
        <f t="shared" si="4"/>
        <v>2.7067056647323762</v>
      </c>
      <c r="C82" s="7">
        <f t="shared" si="5"/>
        <v>-4.0600584970984626</v>
      </c>
    </row>
    <row r="83" spans="1:3" x14ac:dyDescent="0.25">
      <c r="A83" s="5">
        <v>3.0999999999999699</v>
      </c>
      <c r="B83" s="7">
        <f t="shared" si="4"/>
        <v>2.3152610313943036</v>
      </c>
      <c r="C83" s="7">
        <f t="shared" si="5"/>
        <v>-3.7595429128830449</v>
      </c>
    </row>
    <row r="84" spans="1:3" x14ac:dyDescent="0.25">
      <c r="A84" s="5">
        <v>3.19999999999997</v>
      </c>
      <c r="B84" s="7">
        <f t="shared" si="4"/>
        <v>1.9562755841066024</v>
      </c>
      <c r="C84" s="7">
        <f t="shared" si="5"/>
        <v>-3.4145901104405438</v>
      </c>
    </row>
    <row r="85" spans="1:3" x14ac:dyDescent="0.25">
      <c r="A85" s="5">
        <v>3.2999999999999701</v>
      </c>
      <c r="B85" s="7">
        <f t="shared" si="4"/>
        <v>1.6331231360117417</v>
      </c>
      <c r="C85" s="7">
        <f t="shared" si="5"/>
        <v>-3.0461296754305387</v>
      </c>
    </row>
    <row r="86" spans="1:3" x14ac:dyDescent="0.25">
      <c r="A86" s="5">
        <v>3.3999999999999702</v>
      </c>
      <c r="B86" s="7">
        <f t="shared" si="4"/>
        <v>1.347234308019289</v>
      </c>
      <c r="C86" s="7">
        <f t="shared" si="5"/>
        <v>-2.6720147109048762</v>
      </c>
    </row>
    <row r="87" spans="1:3" x14ac:dyDescent="0.25">
      <c r="A87" s="5">
        <v>3.4999999999999698</v>
      </c>
      <c r="B87" s="7">
        <f t="shared" si="4"/>
        <v>1.0984233405852553</v>
      </c>
      <c r="C87" s="7">
        <f t="shared" si="5"/>
        <v>-2.3066890152289976</v>
      </c>
    </row>
    <row r="88" spans="1:3" x14ac:dyDescent="0.25">
      <c r="A88" s="5">
        <v>3.5999999999999699</v>
      </c>
      <c r="B88" s="7">
        <f t="shared" si="4"/>
        <v>0.88523382309964194</v>
      </c>
      <c r="C88" s="7">
        <f t="shared" si="5"/>
        <v>-1.9611333927130223</v>
      </c>
    </row>
    <row r="89" spans="1:3" x14ac:dyDescent="0.25">
      <c r="A89" s="5">
        <v>3.69999999999997</v>
      </c>
      <c r="B89" s="7">
        <f t="shared" si="4"/>
        <v>0.70527806605584187</v>
      </c>
      <c r="C89" s="7">
        <f t="shared" si="5"/>
        <v>-1.6430366798115479</v>
      </c>
    </row>
    <row r="90" spans="1:3" x14ac:dyDescent="0.25">
      <c r="A90" s="5">
        <v>3.7999999999999701</v>
      </c>
      <c r="B90" s="7">
        <f t="shared" si="4"/>
        <v>0.55555065284240879</v>
      </c>
      <c r="C90" s="7">
        <f t="shared" si="5"/>
        <v>-1.3571308805150082</v>
      </c>
    </row>
    <row r="91" spans="1:3" x14ac:dyDescent="0.25">
      <c r="A91" s="5">
        <v>3.8999999999999702</v>
      </c>
      <c r="B91" s="7">
        <f t="shared" si="4"/>
        <v>0.43270279600300066</v>
      </c>
      <c r="C91" s="7">
        <f t="shared" si="5"/>
        <v>-1.1056302477179973</v>
      </c>
    </row>
    <row r="92" spans="1:3" x14ac:dyDescent="0.25">
      <c r="A92" s="5">
        <v>3.9999999999999698</v>
      </c>
      <c r="B92" s="7">
        <f t="shared" si="4"/>
        <v>0.33326989614729602</v>
      </c>
      <c r="C92" s="7">
        <f t="shared" si="5"/>
        <v>-0.8887197230594448</v>
      </c>
    </row>
    <row r="93" spans="1:3" x14ac:dyDescent="0.25">
      <c r="A93" s="5">
        <v>4.0999999999999703</v>
      </c>
      <c r="B93" s="7">
        <f t="shared" si="4"/>
        <v>0.25384973144561729</v>
      </c>
      <c r="C93" s="7">
        <f t="shared" si="5"/>
        <v>-0.70504715733765788</v>
      </c>
    </row>
    <row r="94" spans="1:3" x14ac:dyDescent="0.25">
      <c r="A94" s="5">
        <v>4.19999999999997</v>
      </c>
      <c r="B94" s="7">
        <f t="shared" si="4"/>
        <v>0.19123273264020674</v>
      </c>
      <c r="C94" s="7">
        <f t="shared" si="5"/>
        <v>-0.5521845154985906</v>
      </c>
    </row>
    <row r="95" spans="1:3" x14ac:dyDescent="0.25">
      <c r="A95" s="5">
        <v>4.2999999999999696</v>
      </c>
      <c r="B95" s="7">
        <f t="shared" si="4"/>
        <v>0.14248872025190457</v>
      </c>
      <c r="C95" s="7">
        <f t="shared" si="5"/>
        <v>-0.42703437675494571</v>
      </c>
    </row>
    <row r="96" spans="1:3" x14ac:dyDescent="0.25">
      <c r="A96" s="5">
        <v>4.3999999999999702</v>
      </c>
      <c r="B96" s="7">
        <f t="shared" si="4"/>
        <v>0.10501632388005995</v>
      </c>
      <c r="C96" s="7">
        <f t="shared" si="5"/>
        <v>-0.32616834710982984</v>
      </c>
    </row>
    <row r="97" spans="1:3" x14ac:dyDescent="0.25">
      <c r="A97" s="5">
        <v>4.4999999999999698</v>
      </c>
      <c r="B97" s="7">
        <f t="shared" si="4"/>
        <v>7.6562189136408415E-2</v>
      </c>
      <c r="C97" s="7">
        <f t="shared" si="5"/>
        <v>-0.24609275079559595</v>
      </c>
    </row>
    <row r="98" spans="1:3" x14ac:dyDescent="0.25">
      <c r="A98" s="5">
        <v>4.5999999999999703</v>
      </c>
      <c r="B98" s="7">
        <f t="shared" si="4"/>
        <v>5.5217184455686144E-2</v>
      </c>
      <c r="C98" s="7">
        <f t="shared" si="5"/>
        <v>-0.1834437572472222</v>
      </c>
    </row>
    <row r="99" spans="1:3" x14ac:dyDescent="0.25">
      <c r="A99" s="5">
        <v>4.69999999999997</v>
      </c>
      <c r="B99" s="7">
        <f t="shared" si="4"/>
        <v>3.9396350756717123E-2</v>
      </c>
      <c r="C99" s="7">
        <f t="shared" si="5"/>
        <v>-0.13511883543317177</v>
      </c>
    </row>
    <row r="100" spans="1:3" x14ac:dyDescent="0.25">
      <c r="A100" s="5">
        <v>4.7999999999999696</v>
      </c>
      <c r="B100" s="7">
        <f t="shared" si="4"/>
        <v>2.7808491917460952E-2</v>
      </c>
      <c r="C100" s="7">
        <f t="shared" si="5"/>
        <v>-9.8354245097545187E-2</v>
      </c>
    </row>
    <row r="101" spans="1:3" x14ac:dyDescent="0.25">
      <c r="A101" s="5">
        <v>4.8999999999999604</v>
      </c>
      <c r="B101" s="7">
        <f t="shared" si="4"/>
        <v>1.942026143863047E-2</v>
      </c>
      <c r="C101" s="7">
        <f t="shared" si="5"/>
        <v>-7.0759465395624568E-2</v>
      </c>
    </row>
    <row r="102" spans="1:3" x14ac:dyDescent="0.25">
      <c r="A102" s="5">
        <v>4.99999999999996</v>
      </c>
      <c r="B102" s="7">
        <f t="shared" si="4"/>
        <v>1.3418505116102486E-2</v>
      </c>
      <c r="C102" s="7">
        <f t="shared" si="5"/>
        <v>-5.0319394185383753E-2</v>
      </c>
    </row>
  </sheetData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4"/>
  <sheetViews>
    <sheetView workbookViewId="0">
      <selection activeCell="B5" sqref="B5"/>
    </sheetView>
  </sheetViews>
  <sheetFormatPr defaultRowHeight="15" x14ac:dyDescent="0.25"/>
  <sheetData>
    <row r="1" spans="1:4" x14ac:dyDescent="0.25">
      <c r="A1" s="8" t="s">
        <v>6</v>
      </c>
      <c r="B1" s="9">
        <v>9</v>
      </c>
      <c r="C1" s="8" t="s">
        <v>7</v>
      </c>
      <c r="D1" s="9">
        <v>3</v>
      </c>
    </row>
    <row r="2" spans="1:4" x14ac:dyDescent="0.25">
      <c r="A2" s="16" t="s">
        <v>8</v>
      </c>
      <c r="B2" s="17"/>
      <c r="C2" s="17"/>
      <c r="D2" s="18"/>
    </row>
    <row r="3" spans="1:4" x14ac:dyDescent="0.25">
      <c r="A3" s="10" t="s">
        <v>9</v>
      </c>
      <c r="B3" s="11" t="s">
        <v>10</v>
      </c>
      <c r="C3" s="12" t="s">
        <v>11</v>
      </c>
      <c r="D3" s="12" t="s">
        <v>12</v>
      </c>
    </row>
    <row r="4" spans="1:4" x14ac:dyDescent="0.25">
      <c r="A4" s="13">
        <v>0</v>
      </c>
      <c r="B4" s="14">
        <f>A4*PI()/180</f>
        <v>0</v>
      </c>
      <c r="C4" s="14">
        <f t="shared" ref="C4:C67" si="0">(q+_r)*COS(B4)-_r*COS((q+_r)/_r*B4)</f>
        <v>9</v>
      </c>
      <c r="D4" s="14">
        <f t="shared" ref="D4:D67" si="1">(q+_r)*SIN(B4)-_r*SIN((q/_r+1)*B4)</f>
        <v>0</v>
      </c>
    </row>
    <row r="5" spans="1:4" x14ac:dyDescent="0.25">
      <c r="A5" s="13">
        <v>1</v>
      </c>
      <c r="B5" s="14">
        <f t="shared" ref="B5:B68" si="2">A5*PI()/180</f>
        <v>1.7453292519943295E-2</v>
      </c>
      <c r="C5" s="14">
        <f t="shared" si="0"/>
        <v>9.0054801910972238</v>
      </c>
      <c r="D5" s="14">
        <f t="shared" si="1"/>
        <v>1.5945601502623252E-4</v>
      </c>
    </row>
    <row r="6" spans="1:4" x14ac:dyDescent="0.25">
      <c r="A6" s="13">
        <v>2</v>
      </c>
      <c r="B6" s="14">
        <f t="shared" si="2"/>
        <v>3.4906585039886591E-2</v>
      </c>
      <c r="C6" s="14">
        <f t="shared" si="0"/>
        <v>9.0218857180044374</v>
      </c>
      <c r="D6" s="14">
        <f t="shared" si="1"/>
        <v>1.2746575498152612E-3</v>
      </c>
    </row>
    <row r="7" spans="1:4" x14ac:dyDescent="0.25">
      <c r="A7" s="13">
        <v>3</v>
      </c>
      <c r="B7" s="14">
        <f t="shared" si="2"/>
        <v>5.2359877559829883E-2</v>
      </c>
      <c r="C7" s="14">
        <f t="shared" si="0"/>
        <v>9.0491116148534694</v>
      </c>
      <c r="D7" s="14">
        <f t="shared" si="1"/>
        <v>4.2964024620479879E-3</v>
      </c>
    </row>
    <row r="8" spans="1:4" x14ac:dyDescent="0.25">
      <c r="A8" s="13">
        <v>4</v>
      </c>
      <c r="B8" s="14">
        <f t="shared" si="2"/>
        <v>6.9813170079773182E-2</v>
      </c>
      <c r="C8" s="14">
        <f t="shared" si="0"/>
        <v>9.0869835153029328</v>
      </c>
      <c r="D8" s="14">
        <f t="shared" si="1"/>
        <v>1.0165617478506084E-2</v>
      </c>
    </row>
    <row r="9" spans="1:4" x14ac:dyDescent="0.25">
      <c r="A9" s="13">
        <v>5</v>
      </c>
      <c r="B9" s="14">
        <f t="shared" si="2"/>
        <v>8.7266462599716474E-2</v>
      </c>
      <c r="C9" s="14">
        <f t="shared" si="0"/>
        <v>9.1352585147432226</v>
      </c>
      <c r="D9" s="14">
        <f t="shared" si="1"/>
        <v>1.9808482994891907E-2</v>
      </c>
    </row>
    <row r="10" spans="1:4" x14ac:dyDescent="0.25">
      <c r="A10" s="13">
        <v>6</v>
      </c>
      <c r="B10" s="14">
        <f t="shared" si="2"/>
        <v>0.10471975511965977</v>
      </c>
      <c r="C10" s="14">
        <f t="shared" si="0"/>
        <v>9.1936263714914759</v>
      </c>
      <c r="D10" s="14">
        <f t="shared" si="1"/>
        <v>3.413162998444097E-2</v>
      </c>
    </row>
    <row r="11" spans="1:4" x14ac:dyDescent="0.25">
      <c r="A11" s="13">
        <v>7</v>
      </c>
      <c r="B11" s="14">
        <f t="shared" si="2"/>
        <v>0.12217304763960307</v>
      </c>
      <c r="C11" s="14">
        <f t="shared" si="0"/>
        <v>9.2617110411190815</v>
      </c>
      <c r="D11" s="14">
        <f t="shared" si="1"/>
        <v>5.4017432504097185E-2</v>
      </c>
    </row>
    <row r="12" spans="1:4" x14ac:dyDescent="0.25">
      <c r="A12" s="13">
        <v>8</v>
      </c>
      <c r="B12" s="14">
        <f t="shared" si="2"/>
        <v>0.13962634015954636</v>
      </c>
      <c r="C12" s="14">
        <f t="shared" si="0"/>
        <v>9.3390725364295673</v>
      </c>
      <c r="D12" s="14">
        <f t="shared" si="1"/>
        <v>8.0319418821170663E-2</v>
      </c>
    </row>
    <row r="13" spans="1:4" x14ac:dyDescent="0.25">
      <c r="A13" s="13">
        <v>9</v>
      </c>
      <c r="B13" s="14">
        <f t="shared" si="2"/>
        <v>0.15707963267948966</v>
      </c>
      <c r="C13" s="14">
        <f t="shared" si="0"/>
        <v>9.4252091040168118</v>
      </c>
      <c r="D13" s="14">
        <f t="shared" si="1"/>
        <v>0.11385782360535113</v>
      </c>
    </row>
    <row r="14" spans="1:4" x14ac:dyDescent="0.25">
      <c r="A14" s="13">
        <v>10</v>
      </c>
      <c r="B14" s="14">
        <f t="shared" si="2"/>
        <v>0.17453292519943295</v>
      </c>
      <c r="C14" s="14">
        <f t="shared" si="0"/>
        <v>9.5195597067895612</v>
      </c>
      <c r="D14" s="14">
        <f t="shared" si="1"/>
        <v>0.15541530294354633</v>
      </c>
    </row>
    <row r="15" spans="1:4" x14ac:dyDescent="0.25">
      <c r="A15" s="13">
        <v>11</v>
      </c>
      <c r="B15" s="14">
        <f t="shared" si="2"/>
        <v>0.19198621771937624</v>
      </c>
      <c r="C15" s="14">
        <f t="shared" si="0"/>
        <v>9.6215068003560145</v>
      </c>
      <c r="D15" s="14">
        <f t="shared" si="1"/>
        <v>0.20573283314154578</v>
      </c>
    </row>
    <row r="16" spans="1:4" x14ac:dyDescent="0.25">
      <c r="A16" s="13">
        <v>12</v>
      </c>
      <c r="B16" s="14">
        <f t="shared" si="2"/>
        <v>0.20943951023931953</v>
      </c>
      <c r="C16" s="14">
        <f t="shared" si="0"/>
        <v>9.7303793897290944</v>
      </c>
      <c r="D16" s="14">
        <f t="shared" si="1"/>
        <v>0.26550581338092938</v>
      </c>
    </row>
    <row r="17" spans="1:4" x14ac:dyDescent="0.25">
      <c r="A17" s="13">
        <v>13</v>
      </c>
      <c r="B17" s="14">
        <f t="shared" si="2"/>
        <v>0.22689280275926285</v>
      </c>
      <c r="C17" s="14">
        <f t="shared" si="0"/>
        <v>9.8454563514458471</v>
      </c>
      <c r="D17" s="14">
        <f t="shared" si="1"/>
        <v>0.33538039130621389</v>
      </c>
    </row>
    <row r="18" spans="1:4" x14ac:dyDescent="0.25">
      <c r="A18" s="13">
        <v>14</v>
      </c>
      <c r="B18" s="14">
        <f t="shared" si="2"/>
        <v>0.24434609527920614</v>
      </c>
      <c r="C18" s="14">
        <f t="shared" si="0"/>
        <v>9.9659700048997184</v>
      </c>
      <c r="D18" s="14">
        <f t="shared" si="1"/>
        <v>0.41595002953088756</v>
      </c>
    </row>
    <row r="19" spans="1:4" x14ac:dyDescent="0.25">
      <c r="A19" s="13">
        <v>15</v>
      </c>
      <c r="B19" s="14">
        <f t="shared" si="2"/>
        <v>0.26179938779914941</v>
      </c>
      <c r="C19" s="14">
        <f t="shared" si="0"/>
        <v>10.09110991546882</v>
      </c>
      <c r="D19" s="14">
        <f t="shared" si="1"/>
        <v>0.50775232987693286</v>
      </c>
    </row>
    <row r="20" spans="1:4" x14ac:dyDescent="0.25">
      <c r="A20" s="13">
        <v>16</v>
      </c>
      <c r="B20" s="14">
        <f t="shared" si="2"/>
        <v>0.27925268031909273</v>
      </c>
      <c r="C20" s="14">
        <f t="shared" si="0"/>
        <v>10.220026910892594</v>
      </c>
      <c r="D20" s="14">
        <f t="shared" si="1"/>
        <v>0.61126613090648885</v>
      </c>
    </row>
    <row r="21" spans="1:4" x14ac:dyDescent="0.25">
      <c r="A21" s="13">
        <v>17</v>
      </c>
      <c r="B21" s="14">
        <f t="shared" si="2"/>
        <v>0.29670597283903605</v>
      </c>
      <c r="C21" s="14">
        <f t="shared" si="0"/>
        <v>10.351837291308689</v>
      </c>
      <c r="D21" s="14">
        <f t="shared" si="1"/>
        <v>0.72690889297247896</v>
      </c>
    </row>
    <row r="22" spans="1:4" x14ac:dyDescent="0.25">
      <c r="A22" s="13">
        <v>18</v>
      </c>
      <c r="B22" s="14">
        <f t="shared" si="2"/>
        <v>0.31415926535897931</v>
      </c>
      <c r="C22" s="14">
        <f t="shared" si="0"/>
        <v>10.485627212417</v>
      </c>
      <c r="D22" s="14">
        <f t="shared" si="1"/>
        <v>0.85503438361390804</v>
      </c>
    </row>
    <row r="23" spans="1:4" x14ac:dyDescent="0.25">
      <c r="A23" s="13">
        <v>19</v>
      </c>
      <c r="B23" s="14">
        <f t="shared" si="2"/>
        <v>0.33161255787892258</v>
      </c>
      <c r="C23" s="14">
        <f t="shared" si="0"/>
        <v>10.620457220392797</v>
      </c>
      <c r="D23" s="14">
        <f t="shared" si="1"/>
        <v>0.99593067465788998</v>
      </c>
    </row>
    <row r="24" spans="1:4" x14ac:dyDescent="0.25">
      <c r="A24" s="13">
        <v>20</v>
      </c>
      <c r="B24" s="14">
        <f t="shared" si="2"/>
        <v>0.3490658503988659</v>
      </c>
      <c r="C24" s="14">
        <f t="shared" si="0"/>
        <v>10.755366916430109</v>
      </c>
      <c r="D24" s="14">
        <f t="shared" si="1"/>
        <v>1.1498184608714008</v>
      </c>
    </row>
    <row r="25" spans="1:4" x14ac:dyDescent="0.25">
      <c r="A25" s="13">
        <v>21</v>
      </c>
      <c r="B25" s="14">
        <f t="shared" si="2"/>
        <v>0.36651914291880922</v>
      </c>
      <c r="C25" s="14">
        <f t="shared" si="0"/>
        <v>10.889379728163462</v>
      </c>
      <c r="D25" s="14">
        <f t="shared" si="1"/>
        <v>1.3168497084387836</v>
      </c>
    </row>
    <row r="26" spans="1:4" x14ac:dyDescent="0.25">
      <c r="A26" s="13">
        <v>22</v>
      </c>
      <c r="B26" s="14">
        <f t="shared" si="2"/>
        <v>0.38397243543875248</v>
      </c>
      <c r="C26" s="14">
        <f t="shared" si="0"/>
        <v>11.021507764693945</v>
      </c>
      <c r="D26" s="14">
        <f t="shared" si="1"/>
        <v>1.4971066399336572</v>
      </c>
    </row>
    <row r="27" spans="1:4" x14ac:dyDescent="0.25">
      <c r="A27" s="13">
        <v>23</v>
      </c>
      <c r="B27" s="14">
        <f t="shared" si="2"/>
        <v>0.40142572795869574</v>
      </c>
      <c r="C27" s="14">
        <f t="shared" si="0"/>
        <v>11.150756731536786</v>
      </c>
      <c r="D27" s="14">
        <f t="shared" si="1"/>
        <v>1.6906010608139979</v>
      </c>
    </row>
    <row r="28" spans="1:4" x14ac:dyDescent="0.25">
      <c r="A28" s="13">
        <v>24</v>
      </c>
      <c r="B28" s="14">
        <f t="shared" si="2"/>
        <v>0.41887902047863906</v>
      </c>
      <c r="C28" s="14">
        <f t="shared" si="0"/>
        <v>11.27613088151417</v>
      </c>
      <c r="D28" s="14">
        <f t="shared" si="1"/>
        <v>1.8972740308047817</v>
      </c>
    </row>
    <row r="29" spans="1:4" x14ac:dyDescent="0.25">
      <c r="A29" s="13">
        <v>25</v>
      </c>
      <c r="B29" s="14">
        <f t="shared" si="2"/>
        <v>0.43633231299858238</v>
      </c>
      <c r="C29" s="14">
        <f t="shared" si="0"/>
        <v>11.396637977440589</v>
      </c>
      <c r="D29" s="14">
        <f t="shared" si="1"/>
        <v>2.1169958818517691</v>
      </c>
    </row>
    <row r="30" spans="1:4" x14ac:dyDescent="0.25">
      <c r="A30" s="13">
        <v>26</v>
      </c>
      <c r="B30" s="14">
        <f t="shared" si="2"/>
        <v>0.4537856055185257</v>
      </c>
      <c r="C30" s="14">
        <f t="shared" si="0"/>
        <v>11.511294242389008</v>
      </c>
      <c r="D30" s="14">
        <f t="shared" si="1"/>
        <v>2.3495665826409393</v>
      </c>
    </row>
    <row r="31" spans="1:4" x14ac:dyDescent="0.25">
      <c r="A31" s="13">
        <v>27</v>
      </c>
      <c r="B31" s="14">
        <f t="shared" si="2"/>
        <v>0.47123889803846897</v>
      </c>
      <c r="C31" s="14">
        <f t="shared" si="0"/>
        <v>11.619129273385257</v>
      </c>
      <c r="D31" s="14">
        <f t="shared" si="1"/>
        <v>2.5947164479891001</v>
      </c>
    </row>
    <row r="32" spans="1:4" x14ac:dyDescent="0.25">
      <c r="A32" s="13">
        <v>28</v>
      </c>
      <c r="B32" s="14">
        <f t="shared" si="2"/>
        <v>0.48869219055841229</v>
      </c>
      <c r="C32" s="14">
        <f t="shared" si="0"/>
        <v>11.71919089455486</v>
      </c>
      <c r="D32" s="14">
        <f t="shared" si="1"/>
        <v>2.8521071897303276</v>
      </c>
    </row>
    <row r="33" spans="1:4" x14ac:dyDescent="0.25">
      <c r="A33" s="13">
        <v>29</v>
      </c>
      <c r="B33" s="14">
        <f t="shared" si="2"/>
        <v>0.50614548307835561</v>
      </c>
      <c r="C33" s="14">
        <f t="shared" si="0"/>
        <v>11.810549926039981</v>
      </c>
      <c r="D33" s="14">
        <f t="shared" si="1"/>
        <v>3.121333304058544</v>
      </c>
    </row>
    <row r="34" spans="1:4" x14ac:dyDescent="0.25">
      <c r="A34" s="13">
        <v>30</v>
      </c>
      <c r="B34" s="14">
        <f t="shared" si="2"/>
        <v>0.52359877559829882</v>
      </c>
      <c r="C34" s="14">
        <f t="shared" si="0"/>
        <v>11.892304845413264</v>
      </c>
      <c r="D34" s="14">
        <f t="shared" si="1"/>
        <v>3.4019237886466831</v>
      </c>
    </row>
    <row r="35" spans="1:4" x14ac:dyDescent="0.25">
      <c r="A35" s="13">
        <v>31</v>
      </c>
      <c r="B35" s="14">
        <f t="shared" si="2"/>
        <v>0.54105206811824214</v>
      </c>
      <c r="C35" s="14">
        <f t="shared" si="0"/>
        <v>11.963586318837587</v>
      </c>
      <c r="D35" s="14">
        <f t="shared" si="1"/>
        <v>3.6933441812555241</v>
      </c>
    </row>
    <row r="36" spans="1:4" x14ac:dyDescent="0.25">
      <c r="A36" s="13">
        <v>32</v>
      </c>
      <c r="B36" s="14">
        <f t="shared" si="2"/>
        <v>0.55850536063818546</v>
      </c>
      <c r="C36" s="14">
        <f t="shared" si="0"/>
        <v>12.023561579854087</v>
      </c>
      <c r="D36" s="14">
        <f t="shared" si="1"/>
        <v>3.9949989099782925</v>
      </c>
    </row>
    <row r="37" spans="1:4" x14ac:dyDescent="0.25">
      <c r="A37" s="13">
        <v>33</v>
      </c>
      <c r="B37" s="14">
        <f t="shared" si="2"/>
        <v>0.57595865315812877</v>
      </c>
      <c r="C37" s="14">
        <f t="shared" si="0"/>
        <v>12.071438634421664</v>
      </c>
      <c r="D37" s="14">
        <f t="shared" si="1"/>
        <v>4.3062339437481425</v>
      </c>
    </row>
    <row r="38" spans="1:4" x14ac:dyDescent="0.25">
      <c r="A38" s="13">
        <v>34</v>
      </c>
      <c r="B38" s="14">
        <f t="shared" si="2"/>
        <v>0.59341194567807209</v>
      </c>
      <c r="C38" s="14">
        <f t="shared" si="0"/>
        <v>12.106470271676454</v>
      </c>
      <c r="D38" s="14">
        <f t="shared" si="1"/>
        <v>4.6263397302719707</v>
      </c>
    </row>
    <row r="39" spans="1:4" x14ac:dyDescent="0.25">
      <c r="A39" s="13">
        <v>35</v>
      </c>
      <c r="B39" s="14">
        <f t="shared" si="2"/>
        <v>0.6108652381980153</v>
      </c>
      <c r="C39" s="14">
        <f t="shared" si="0"/>
        <v>12.127957860824836</v>
      </c>
      <c r="D39" s="14">
        <f t="shared" si="1"/>
        <v>4.9545544071529344</v>
      </c>
    </row>
    <row r="40" spans="1:4" x14ac:dyDescent="0.25">
      <c r="A40" s="13">
        <v>36</v>
      </c>
      <c r="B40" s="14">
        <f t="shared" si="2"/>
        <v>0.62831853071795862</v>
      </c>
      <c r="C40" s="14">
        <f t="shared" si="0"/>
        <v>12.135254915624211</v>
      </c>
      <c r="D40" s="14">
        <f t="shared" si="1"/>
        <v>5.2900672706322585</v>
      </c>
    </row>
    <row r="41" spans="1:4" x14ac:dyDescent="0.25">
      <c r="A41" s="13">
        <v>37</v>
      </c>
      <c r="B41" s="14">
        <f t="shared" si="2"/>
        <v>0.64577182323790194</v>
      </c>
      <c r="C41" s="14">
        <f t="shared" si="0"/>
        <v>12.127770409036792</v>
      </c>
      <c r="D41" s="14">
        <f t="shared" si="1"/>
        <v>5.6320224851249643</v>
      </c>
    </row>
    <row r="42" spans="1:4" x14ac:dyDescent="0.25">
      <c r="A42" s="13">
        <v>38</v>
      </c>
      <c r="B42" s="14">
        <f t="shared" si="2"/>
        <v>0.66322511575784515</v>
      </c>
      <c r="C42" s="14">
        <f t="shared" si="0"/>
        <v>12.104971821857445</v>
      </c>
      <c r="D42" s="14">
        <f t="shared" si="1"/>
        <v>5.9795230155502246</v>
      </c>
    </row>
    <row r="43" spans="1:4" x14ac:dyDescent="0.25">
      <c r="A43" s="13">
        <v>39</v>
      </c>
      <c r="B43" s="14">
        <f t="shared" si="2"/>
        <v>0.68067840827778847</v>
      </c>
      <c r="C43" s="14">
        <f t="shared" si="0"/>
        <v>12.066387910411454</v>
      </c>
      <c r="D43" s="14">
        <f t="shared" si="1"/>
        <v>6.3316347633706478</v>
      </c>
    </row>
    <row r="44" spans="1:4" x14ac:dyDescent="0.25">
      <c r="A44" s="13">
        <v>40</v>
      </c>
      <c r="B44" s="14">
        <f t="shared" si="2"/>
        <v>0.69813170079773179</v>
      </c>
      <c r="C44" s="14">
        <f t="shared" si="0"/>
        <v>12.011611179785461</v>
      </c>
      <c r="D44" s="14">
        <f t="shared" si="1"/>
        <v>6.6873908862614648</v>
      </c>
    </row>
    <row r="45" spans="1:4" x14ac:dyDescent="0.25">
      <c r="A45" s="13">
        <v>41</v>
      </c>
      <c r="B45" s="14">
        <f t="shared" si="2"/>
        <v>0.715584993317675</v>
      </c>
      <c r="C45" s="14">
        <f t="shared" si="0"/>
        <v>11.940300050488222</v>
      </c>
      <c r="D45" s="14">
        <f t="shared" si="1"/>
        <v>7.0457962804350869</v>
      </c>
    </row>
    <row r="46" spans="1:4" x14ac:dyDescent="0.25">
      <c r="A46" s="13">
        <v>42</v>
      </c>
      <c r="B46" s="14">
        <f t="shared" si="2"/>
        <v>0.73303828583761843</v>
      </c>
      <c r="C46" s="14">
        <f t="shared" si="0"/>
        <v>11.852180707930149</v>
      </c>
      <c r="D46" s="14">
        <f t="shared" si="1"/>
        <v>7.4058322038530209</v>
      </c>
    </row>
    <row r="47" spans="1:4" x14ac:dyDescent="0.25">
      <c r="A47" s="13">
        <v>43</v>
      </c>
      <c r="B47" s="14">
        <f t="shared" si="2"/>
        <v>0.75049157835756164</v>
      </c>
      <c r="C47" s="14">
        <f t="shared" si="0"/>
        <v>11.747048625654758</v>
      </c>
      <c r="D47" s="14">
        <f t="shared" si="1"/>
        <v>7.7664610178697844</v>
      </c>
    </row>
    <row r="48" spans="1:4" x14ac:dyDescent="0.25">
      <c r="A48" s="13">
        <v>44</v>
      </c>
      <c r="B48" s="14">
        <f t="shared" si="2"/>
        <v>0.76794487087750496</v>
      </c>
      <c r="C48" s="14">
        <f t="shared" si="0"/>
        <v>11.624769754843287</v>
      </c>
      <c r="D48" s="14">
        <f t="shared" si="1"/>
        <v>8.126631024275591</v>
      </c>
    </row>
    <row r="49" spans="1:4" x14ac:dyDescent="0.25">
      <c r="A49" s="13">
        <v>45</v>
      </c>
      <c r="B49" s="14">
        <f t="shared" si="2"/>
        <v>0.78539816339744828</v>
      </c>
      <c r="C49" s="14">
        <f t="shared" si="0"/>
        <v>11.485281374238571</v>
      </c>
      <c r="D49" s="14">
        <f t="shared" si="1"/>
        <v>8.4852813742385695</v>
      </c>
    </row>
    <row r="50" spans="1:4" x14ac:dyDescent="0.25">
      <c r="A50" s="13">
        <v>46</v>
      </c>
      <c r="B50" s="14">
        <f t="shared" si="2"/>
        <v>0.80285145591739149</v>
      </c>
      <c r="C50" s="14">
        <f t="shared" si="0"/>
        <v>11.328592596287441</v>
      </c>
      <c r="D50" s="14">
        <f t="shared" si="1"/>
        <v>8.8413470252961872</v>
      </c>
    </row>
    <row r="51" spans="1:4" x14ac:dyDescent="0.25">
      <c r="A51" s="13">
        <v>47</v>
      </c>
      <c r="B51" s="14">
        <f t="shared" si="2"/>
        <v>0.82030474843733492</v>
      </c>
      <c r="C51" s="14">
        <f t="shared" si="0"/>
        <v>11.154784526974693</v>
      </c>
      <c r="D51" s="14">
        <f t="shared" si="1"/>
        <v>9.1937637223102424</v>
      </c>
    </row>
    <row r="52" spans="1:4" x14ac:dyDescent="0.25">
      <c r="A52" s="13">
        <v>48</v>
      </c>
      <c r="B52" s="14">
        <f t="shared" si="2"/>
        <v>0.83775804095727813</v>
      </c>
      <c r="C52" s="14">
        <f t="shared" si="0"/>
        <v>10.964010078507716</v>
      </c>
      <c r="D52" s="14">
        <f t="shared" si="1"/>
        <v>9.5414729781820071</v>
      </c>
    </row>
    <row r="53" spans="1:4" x14ac:dyDescent="0.25">
      <c r="A53" s="13">
        <v>49</v>
      </c>
      <c r="B53" s="14">
        <f t="shared" si="2"/>
        <v>0.85521133347722145</v>
      </c>
      <c r="C53" s="14">
        <f t="shared" si="0"/>
        <v>10.756493435701044</v>
      </c>
      <c r="D53" s="14">
        <f t="shared" si="1"/>
        <v>9.8834270301242615</v>
      </c>
    </row>
    <row r="54" spans="1:4" x14ac:dyDescent="0.25">
      <c r="A54" s="13">
        <v>50</v>
      </c>
      <c r="B54" s="14">
        <f t="shared" si="2"/>
        <v>0.87266462599716477</v>
      </c>
      <c r="C54" s="14">
        <f t="shared" si="0"/>
        <v>10.532529178596198</v>
      </c>
      <c r="D54" s="14">
        <f t="shared" si="1"/>
        <v>10.218593747404743</v>
      </c>
    </row>
    <row r="55" spans="1:4" x14ac:dyDescent="0.25">
      <c r="A55" s="13">
        <v>51</v>
      </c>
      <c r="B55" s="14">
        <f t="shared" si="2"/>
        <v>0.89011791851710798</v>
      </c>
      <c r="C55" s="14">
        <f t="shared" si="0"/>
        <v>10.292481065525854</v>
      </c>
      <c r="D55" s="14">
        <f t="shared" si="1"/>
        <v>10.545961466711049</v>
      </c>
    </row>
    <row r="56" spans="1:4" x14ac:dyDescent="0.25">
      <c r="A56" s="13">
        <v>52</v>
      </c>
      <c r="B56" s="14">
        <f t="shared" si="2"/>
        <v>0.90757121103705141</v>
      </c>
      <c r="C56" s="14">
        <f t="shared" si="0"/>
        <v>10.03678048248468</v>
      </c>
      <c r="D56" s="14">
        <f t="shared" si="1"/>
        <v>10.864543731638339</v>
      </c>
    </row>
    <row r="57" spans="1:4" x14ac:dyDescent="0.25">
      <c r="A57" s="13">
        <v>53</v>
      </c>
      <c r="B57" s="14">
        <f t="shared" si="2"/>
        <v>0.92502450355699462</v>
      </c>
      <c r="C57" s="14">
        <f t="shared" si="0"/>
        <v>9.7659245662938581</v>
      </c>
      <c r="D57" s="14">
        <f t="shared" si="1"/>
        <v>11.173383913267129</v>
      </c>
    </row>
    <row r="58" spans="1:4" x14ac:dyDescent="0.25">
      <c r="A58" s="13">
        <v>54</v>
      </c>
      <c r="B58" s="14">
        <f t="shared" si="2"/>
        <v>0.94247779607693793</v>
      </c>
      <c r="C58" s="14">
        <f t="shared" si="0"/>
        <v>9.48047401063452</v>
      </c>
      <c r="D58" s="14">
        <f t="shared" si="1"/>
        <v>11.471559689376789</v>
      </c>
    </row>
    <row r="59" spans="1:4" x14ac:dyDescent="0.25">
      <c r="A59" s="13">
        <v>55</v>
      </c>
      <c r="B59" s="14">
        <f t="shared" si="2"/>
        <v>0.95993108859688125</v>
      </c>
      <c r="C59" s="14">
        <f t="shared" si="0"/>
        <v>9.181050565569489</v>
      </c>
      <c r="D59" s="14">
        <f t="shared" si="1"/>
        <v>11.758187360527518</v>
      </c>
    </row>
    <row r="60" spans="1:4" x14ac:dyDescent="0.25">
      <c r="A60" s="13">
        <v>56</v>
      </c>
      <c r="B60" s="14">
        <f t="shared" si="2"/>
        <v>0.97738438111682457</v>
      </c>
      <c r="C60" s="14">
        <f t="shared" si="0"/>
        <v>8.8683342426649148</v>
      </c>
      <c r="D60" s="14">
        <f t="shared" si="1"/>
        <v>12.032425982037493</v>
      </c>
    </row>
    <row r="61" spans="1:4" x14ac:dyDescent="0.25">
      <c r="A61" s="13">
        <v>57</v>
      </c>
      <c r="B61" s="14">
        <f t="shared" si="2"/>
        <v>0.99483767363676778</v>
      </c>
      <c r="C61" s="14">
        <f t="shared" si="0"/>
        <v>8.5430602392569028</v>
      </c>
      <c r="D61" s="14">
        <f t="shared" si="1"/>
        <v>12.293481291777269</v>
      </c>
    </row>
    <row r="62" spans="1:4" x14ac:dyDescent="0.25">
      <c r="A62" s="13">
        <v>58</v>
      </c>
      <c r="B62" s="14">
        <f t="shared" si="2"/>
        <v>1.0122909661567112</v>
      </c>
      <c r="C62" s="14">
        <f t="shared" si="0"/>
        <v>8.2060155967754334</v>
      </c>
      <c r="D62" s="14">
        <f t="shared" si="1"/>
        <v>12.540609414697279</v>
      </c>
    </row>
    <row r="63" spans="1:4" x14ac:dyDescent="0.25">
      <c r="A63" s="13">
        <v>59</v>
      </c>
      <c r="B63" s="14">
        <f t="shared" si="2"/>
        <v>1.0297442586766543</v>
      </c>
      <c r="C63" s="14">
        <f t="shared" si="0"/>
        <v>7.8580356093328945</v>
      </c>
      <c r="D63" s="14">
        <f t="shared" si="1"/>
        <v>12.773120326090471</v>
      </c>
    </row>
    <row r="64" spans="1:4" x14ac:dyDescent="0.25">
      <c r="A64" s="13">
        <v>60</v>
      </c>
      <c r="B64" s="14">
        <f t="shared" si="2"/>
        <v>1.0471975511965976</v>
      </c>
      <c r="C64" s="14">
        <f t="shared" si="0"/>
        <v>7.5000000000000036</v>
      </c>
      <c r="D64" s="14">
        <f t="shared" si="1"/>
        <v>12.99038105676658</v>
      </c>
    </row>
    <row r="65" spans="1:4" x14ac:dyDescent="0.25">
      <c r="A65" s="13">
        <v>61</v>
      </c>
      <c r="B65" s="14">
        <f t="shared" si="2"/>
        <v>1.064650843716541</v>
      </c>
      <c r="C65" s="14">
        <f t="shared" si="0"/>
        <v>7.1328288833232776</v>
      </c>
      <c r="D65" s="14">
        <f t="shared" si="1"/>
        <v>13.191818624570249</v>
      </c>
    </row>
    <row r="66" spans="1:4" x14ac:dyDescent="0.25">
      <c r="A66" s="13">
        <v>62</v>
      </c>
      <c r="B66" s="14">
        <f t="shared" si="2"/>
        <v>1.0821041362364843</v>
      </c>
      <c r="C66" s="14">
        <f t="shared" si="0"/>
        <v>6.7574785336784275</v>
      </c>
      <c r="D66" s="14">
        <f t="shared" si="1"/>
        <v>13.376922678007483</v>
      </c>
    </row>
    <row r="67" spans="1:4" x14ac:dyDescent="0.25">
      <c r="A67" s="13">
        <v>63</v>
      </c>
      <c r="B67" s="14">
        <f t="shared" si="2"/>
        <v>1.0995574287564276</v>
      </c>
      <c r="C67" s="14">
        <f t="shared" si="0"/>
        <v>6.3749369799994042</v>
      </c>
      <c r="D67" s="14">
        <f t="shared" si="1"/>
        <v>13.545247839145874</v>
      </c>
    </row>
    <row r="68" spans="1:4" x14ac:dyDescent="0.25">
      <c r="A68" s="13">
        <v>64</v>
      </c>
      <c r="B68" s="14">
        <f t="shared" si="2"/>
        <v>1.1170107212763709</v>
      </c>
      <c r="C68" s="14">
        <f t="shared" ref="C68:C131" si="3">(q+_r)*COS(B68)-_r*COS((q+_r)/_r*B68)</f>
        <v>5.9862194482679332</v>
      </c>
      <c r="D68" s="14">
        <f t="shared" ref="D68:D131" si="4">(q+_r)*SIN(B68)-_r*SIN((q/_r+1)*B68)</f>
        <v>13.696415734417995</v>
      </c>
    </row>
    <row r="69" spans="1:4" x14ac:dyDescent="0.25">
      <c r="A69" s="13">
        <v>65</v>
      </c>
      <c r="B69" s="14">
        <f t="shared" ref="B69:B132" si="5">A69*PI()/180</f>
        <v>1.1344640137963142</v>
      </c>
      <c r="C69" s="14">
        <f t="shared" si="3"/>
        <v>5.5923636738891842</v>
      </c>
      <c r="D69" s="14">
        <f t="shared" si="4"/>
        <v>13.830116703476422</v>
      </c>
    </row>
    <row r="70" spans="1:4" x14ac:dyDescent="0.25">
      <c r="A70" s="13">
        <v>66</v>
      </c>
      <c r="B70" s="14">
        <f t="shared" si="5"/>
        <v>1.1519173063162575</v>
      </c>
      <c r="C70" s="14">
        <f t="shared" si="3"/>
        <v>5.1944251067125631</v>
      </c>
      <c r="D70" s="14">
        <f t="shared" si="4"/>
        <v>13.94611117781603</v>
      </c>
    </row>
    <row r="71" spans="1:4" x14ac:dyDescent="0.25">
      <c r="A71" s="13">
        <v>67</v>
      </c>
      <c r="B71" s="14">
        <f t="shared" si="5"/>
        <v>1.1693705988362006</v>
      </c>
      <c r="C71" s="14">
        <f t="shared" si="3"/>
        <v>4.7934720319787916</v>
      </c>
      <c r="D71" s="14">
        <f t="shared" si="4"/>
        <v>14.044230722486569</v>
      </c>
    </row>
    <row r="72" spans="1:4" x14ac:dyDescent="0.25">
      <c r="A72" s="13">
        <v>68</v>
      </c>
      <c r="B72" s="14">
        <f t="shared" si="5"/>
        <v>1.1868238913561442</v>
      </c>
      <c r="C72" s="14">
        <f t="shared" si="3"/>
        <v>4.3905806308834396</v>
      </c>
      <c r="D72" s="14">
        <f t="shared" si="4"/>
        <v>14.124378735858736</v>
      </c>
    </row>
    <row r="73" spans="1:4" x14ac:dyDescent="0.25">
      <c r="A73" s="13">
        <v>69</v>
      </c>
      <c r="B73" s="14">
        <f t="shared" si="5"/>
        <v>1.2042771838760873</v>
      </c>
      <c r="C73" s="14">
        <f t="shared" si="3"/>
        <v>3.9868300047406451</v>
      </c>
      <c r="D73" s="14">
        <f t="shared" si="4"/>
        <v>14.186530804071241</v>
      </c>
    </row>
    <row r="74" spans="1:4" x14ac:dyDescent="0.25">
      <c r="A74" s="13">
        <v>70</v>
      </c>
      <c r="B74" s="14">
        <f t="shared" si="5"/>
        <v>1.2217304763960306</v>
      </c>
      <c r="C74" s="14">
        <f t="shared" si="3"/>
        <v>3.5832971869072359</v>
      </c>
      <c r="D74" s="14">
        <f t="shared" si="4"/>
        <v>14.230734708467523</v>
      </c>
    </row>
    <row r="75" spans="1:4" x14ac:dyDescent="0.25">
      <c r="A75" s="13">
        <v>71</v>
      </c>
      <c r="B75" s="14">
        <f t="shared" si="5"/>
        <v>1.2391837689159739</v>
      </c>
      <c r="C75" s="14">
        <f t="shared" si="3"/>
        <v>3.1810521666868787</v>
      </c>
      <c r="D75" s="14">
        <f t="shared" si="4"/>
        <v>14.257110086019791</v>
      </c>
    </row>
    <row r="76" spans="1:4" x14ac:dyDescent="0.25">
      <c r="A76" s="13">
        <v>72</v>
      </c>
      <c r="B76" s="14">
        <f t="shared" si="5"/>
        <v>1.2566370614359172</v>
      </c>
      <c r="C76" s="14">
        <f t="shared" si="3"/>
        <v>2.7811529493745279</v>
      </c>
      <c r="D76" s="14">
        <f t="shared" si="4"/>
        <v>14.265847744427303</v>
      </c>
    </row>
    <row r="77" spans="1:4" x14ac:dyDescent="0.25">
      <c r="A77" s="13">
        <v>73</v>
      </c>
      <c r="B77" s="14">
        <f t="shared" si="5"/>
        <v>1.2740903539558606</v>
      </c>
      <c r="C77" s="14">
        <f t="shared" si="3"/>
        <v>2.3846406764251054</v>
      </c>
      <c r="D77" s="14">
        <f t="shared" si="4"/>
        <v>14.257208635256788</v>
      </c>
    </row>
    <row r="78" spans="1:4" x14ac:dyDescent="0.25">
      <c r="A78" s="13">
        <v>74</v>
      </c>
      <c r="B78" s="14">
        <f t="shared" si="5"/>
        <v>1.2915436464758039</v>
      </c>
      <c r="C78" s="14">
        <f t="shared" si="3"/>
        <v>1.992534829436758</v>
      </c>
      <c r="D78" s="14">
        <f t="shared" si="4"/>
        <v>14.231522490157328</v>
      </c>
    </row>
    <row r="79" spans="1:4" x14ac:dyDescent="0.25">
      <c r="A79" s="13">
        <v>75</v>
      </c>
      <c r="B79" s="14">
        <f t="shared" si="5"/>
        <v>1.3089969389957472</v>
      </c>
      <c r="C79" s="14">
        <f t="shared" si="3"/>
        <v>1.6058285412302484</v>
      </c>
      <c r="D79" s="14">
        <f t="shared" si="4"/>
        <v>14.189186126822136</v>
      </c>
    </row>
    <row r="80" spans="1:4" x14ac:dyDescent="0.25">
      <c r="A80" s="13">
        <v>76</v>
      </c>
      <c r="B80" s="14">
        <f t="shared" si="5"/>
        <v>1.3264502315156903</v>
      </c>
      <c r="C80" s="14">
        <f t="shared" si="3"/>
        <v>1.2254840367837758</v>
      </c>
      <c r="D80" s="14">
        <f t="shared" si="4"/>
        <v>14.130661432977085</v>
      </c>
    </row>
    <row r="81" spans="1:4" x14ac:dyDescent="0.25">
      <c r="A81" s="13">
        <v>77</v>
      </c>
      <c r="B81" s="14">
        <f t="shared" si="5"/>
        <v>1.3439035240356338</v>
      </c>
      <c r="C81" s="14">
        <f t="shared" si="3"/>
        <v>0.85242822614940383</v>
      </c>
      <c r="D81" s="14">
        <f t="shared" si="4"/>
        <v>14.056473038242988</v>
      </c>
    </row>
    <row r="82" spans="1:4" x14ac:dyDescent="0.25">
      <c r="A82" s="13">
        <v>78</v>
      </c>
      <c r="B82" s="14">
        <f t="shared" si="5"/>
        <v>1.3613568165555769</v>
      </c>
      <c r="C82" s="14">
        <f t="shared" si="3"/>
        <v>0.48754847073654028</v>
      </c>
      <c r="D82" s="14">
        <f t="shared" si="4"/>
        <v>13.96720568523785</v>
      </c>
    </row>
    <row r="83" spans="1:4" x14ac:dyDescent="0.25">
      <c r="A83" s="13">
        <v>79</v>
      </c>
      <c r="B83" s="14">
        <f t="shared" si="5"/>
        <v>1.3788101090755203</v>
      </c>
      <c r="C83" s="14">
        <f t="shared" si="3"/>
        <v>0.13168854350258652</v>
      </c>
      <c r="D83" s="14">
        <f t="shared" si="4"/>
        <v>13.863501312748962</v>
      </c>
    </row>
    <row r="84" spans="1:4" x14ac:dyDescent="0.25">
      <c r="A84" s="13">
        <v>80</v>
      </c>
      <c r="B84" s="14">
        <f t="shared" si="5"/>
        <v>1.3962634015954636</v>
      </c>
      <c r="C84" s="14">
        <f t="shared" si="3"/>
        <v>-0.21435519735376829</v>
      </c>
      <c r="D84" s="14">
        <f t="shared" si="4"/>
        <v>13.746055865206115</v>
      </c>
    </row>
    <row r="85" spans="1:4" x14ac:dyDescent="0.25">
      <c r="A85" s="13">
        <v>81</v>
      </c>
      <c r="B85" s="14">
        <f t="shared" si="5"/>
        <v>1.4137166941154069</v>
      </c>
      <c r="C85" s="14">
        <f t="shared" si="3"/>
        <v>-0.54983740264207093</v>
      </c>
      <c r="D85" s="14">
        <f t="shared" si="4"/>
        <v>13.615615844019073</v>
      </c>
    </row>
    <row r="86" spans="1:4" x14ac:dyDescent="0.25">
      <c r="A86" s="13">
        <v>82</v>
      </c>
      <c r="B86" s="14">
        <f t="shared" si="5"/>
        <v>1.43116998663535</v>
      </c>
      <c r="C86" s="14">
        <f t="shared" si="3"/>
        <v>-0.87406707694848795</v>
      </c>
      <c r="D86" s="14">
        <f t="shared" si="4"/>
        <v>13.47297461759846</v>
      </c>
    </row>
    <row r="87" spans="1:4" x14ac:dyDescent="0.25">
      <c r="A87" s="13">
        <v>83</v>
      </c>
      <c r="B87" s="14">
        <f t="shared" si="5"/>
        <v>1.4486232791552935</v>
      </c>
      <c r="C87" s="14">
        <f t="shared" si="3"/>
        <v>-1.1864106577150106</v>
      </c>
      <c r="D87" s="14">
        <f t="shared" si="4"/>
        <v>13.318968508053535</v>
      </c>
    </row>
    <row r="88" spans="1:4" x14ac:dyDescent="0.25">
      <c r="A88" s="13">
        <v>84</v>
      </c>
      <c r="B88" s="14">
        <f t="shared" si="5"/>
        <v>1.4660765716752369</v>
      </c>
      <c r="C88" s="14">
        <f t="shared" si="3"/>
        <v>-1.4862948137159613</v>
      </c>
      <c r="D88" s="14">
        <f t="shared" si="4"/>
        <v>13.15447267364668</v>
      </c>
    </row>
    <row r="89" spans="1:4" x14ac:dyDescent="0.25">
      <c r="A89" s="13">
        <v>85</v>
      </c>
      <c r="B89" s="14">
        <f t="shared" si="5"/>
        <v>1.4835298641951802</v>
      </c>
      <c r="C89" s="14">
        <f t="shared" si="3"/>
        <v>-1.7732089493858276</v>
      </c>
      <c r="D89" s="14">
        <f t="shared" si="4"/>
        <v>12.980396807077954</v>
      </c>
    </row>
    <row r="90" spans="1:4" x14ac:dyDescent="0.25">
      <c r="A90" s="13">
        <v>86</v>
      </c>
      <c r="B90" s="14">
        <f t="shared" si="5"/>
        <v>1.5009831567151233</v>
      </c>
      <c r="C90" s="14">
        <f t="shared" si="3"/>
        <v>-2.0467074028854504</v>
      </c>
      <c r="D90" s="14">
        <f t="shared" si="4"/>
        <v>12.797680670568889</v>
      </c>
    </row>
    <row r="91" spans="1:4" x14ac:dyDescent="0.25">
      <c r="A91" s="13">
        <v>87</v>
      </c>
      <c r="B91" s="14">
        <f t="shared" si="5"/>
        <v>1.5184364492350666</v>
      </c>
      <c r="C91" s="14">
        <f t="shared" si="3"/>
        <v>-2.3064113272860891</v>
      </c>
      <c r="D91" s="14">
        <f t="shared" si="4"/>
        <v>12.607289489508165</v>
      </c>
    </row>
    <row r="92" spans="1:4" x14ac:dyDescent="0.25">
      <c r="A92" s="13">
        <v>88</v>
      </c>
      <c r="B92" s="14">
        <f t="shared" si="5"/>
        <v>1.5358897417550099</v>
      </c>
      <c r="C92" s="14">
        <f t="shared" si="3"/>
        <v>-2.552010245794698</v>
      </c>
      <c r="D92" s="14">
        <f t="shared" si="4"/>
        <v>12.410209227109346</v>
      </c>
    </row>
    <row r="93" spans="1:4" x14ac:dyDescent="0.25">
      <c r="A93" s="13">
        <v>89</v>
      </c>
      <c r="B93" s="14">
        <f t="shared" si="5"/>
        <v>1.5533430342749535</v>
      </c>
      <c r="C93" s="14">
        <f t="shared" si="3"/>
        <v>-2.7832632735320724</v>
      </c>
      <c r="D93" s="14">
        <f t="shared" si="4"/>
        <v>12.20744176310907</v>
      </c>
    </row>
    <row r="94" spans="1:4" x14ac:dyDescent="0.25">
      <c r="A94" s="13">
        <v>90</v>
      </c>
      <c r="B94" s="14">
        <f t="shared" si="5"/>
        <v>1.5707963267948966</v>
      </c>
      <c r="C94" s="14">
        <f t="shared" si="3"/>
        <v>-2.9999999999999991</v>
      </c>
      <c r="D94" s="14">
        <f t="shared" si="4"/>
        <v>12</v>
      </c>
    </row>
    <row r="95" spans="1:4" x14ac:dyDescent="0.25">
      <c r="A95" s="13">
        <v>91</v>
      </c>
      <c r="B95" s="14">
        <f t="shared" si="5"/>
        <v>1.5882496193148399</v>
      </c>
      <c r="C95" s="14">
        <f t="shared" si="3"/>
        <v>-3.2021210280268746</v>
      </c>
      <c r="D95" s="14">
        <f t="shared" si="4"/>
        <v>11.78890292064432</v>
      </c>
    </row>
    <row r="96" spans="1:4" x14ac:dyDescent="0.25">
      <c r="A96" s="13">
        <v>92</v>
      </c>
      <c r="B96" s="14">
        <f t="shared" si="5"/>
        <v>1.605702911834783</v>
      </c>
      <c r="C96" s="14">
        <f t="shared" si="3"/>
        <v>-3.3895981666547201</v>
      </c>
      <c r="D96" s="14">
        <f t="shared" si="4"/>
        <v>11.575170621348954</v>
      </c>
    </row>
    <row r="97" spans="1:4" x14ac:dyDescent="0.25">
      <c r="A97" s="13">
        <v>93</v>
      </c>
      <c r="B97" s="14">
        <f t="shared" si="5"/>
        <v>1.6231562043547263</v>
      </c>
      <c r="C97" s="14">
        <f t="shared" si="3"/>
        <v>-3.562474277116741</v>
      </c>
      <c r="D97" s="14">
        <f t="shared" si="4"/>
        <v>11.359819344601611</v>
      </c>
    </row>
    <row r="98" spans="1:4" x14ac:dyDescent="0.25">
      <c r="A98" s="13">
        <v>94</v>
      </c>
      <c r="B98" s="14">
        <f t="shared" si="5"/>
        <v>1.6406094968746698</v>
      </c>
      <c r="C98" s="14">
        <f t="shared" si="3"/>
        <v>-3.7208627727444603</v>
      </c>
      <c r="D98" s="14">
        <f t="shared" si="4"/>
        <v>11.143856535666892</v>
      </c>
    </row>
    <row r="99" spans="1:4" x14ac:dyDescent="0.25">
      <c r="A99" s="13">
        <v>95</v>
      </c>
      <c r="B99" s="14">
        <f t="shared" si="5"/>
        <v>1.6580627893946132</v>
      </c>
      <c r="C99" s="14">
        <f t="shared" si="3"/>
        <v>-3.8649467753296234</v>
      </c>
      <c r="D99" s="14">
        <f t="shared" si="4"/>
        <v>10.928275947123941</v>
      </c>
    </row>
    <row r="100" spans="1:4" x14ac:dyDescent="0.25">
      <c r="A100" s="13">
        <v>96</v>
      </c>
      <c r="B100" s="14">
        <f t="shared" si="5"/>
        <v>1.6755160819145563</v>
      </c>
      <c r="C100" s="14">
        <f t="shared" si="3"/>
        <v>-3.9949779321396433</v>
      </c>
      <c r="D100" s="14">
        <f t="shared" si="4"/>
        <v>10.714052815191881</v>
      </c>
    </row>
    <row r="101" spans="1:4" x14ac:dyDescent="0.25">
      <c r="A101" s="13">
        <v>97</v>
      </c>
      <c r="B101" s="14">
        <f t="shared" si="5"/>
        <v>1.6929693744344996</v>
      </c>
      <c r="C101" s="14">
        <f t="shared" si="3"/>
        <v>-4.1112748994385502</v>
      </c>
      <c r="D101" s="14">
        <f t="shared" si="4"/>
        <v>10.502139131338193</v>
      </c>
    </row>
    <row r="102" spans="1:4" x14ac:dyDescent="0.25">
      <c r="A102" s="13">
        <v>98</v>
      </c>
      <c r="B102" s="14">
        <f t="shared" si="5"/>
        <v>1.7104226669544429</v>
      </c>
      <c r="C102" s="14">
        <f t="shared" si="3"/>
        <v>-4.2142214999900629</v>
      </c>
      <c r="D102" s="14">
        <f t="shared" si="4"/>
        <v>10.29345903219923</v>
      </c>
    </row>
    <row r="103" spans="1:4" x14ac:dyDescent="0.25">
      <c r="A103" s="13">
        <v>99</v>
      </c>
      <c r="B103" s="14">
        <f t="shared" si="5"/>
        <v>1.7278759594743864</v>
      </c>
      <c r="C103" s="14">
        <f t="shared" si="3"/>
        <v>-4.3042645636076138</v>
      </c>
      <c r="D103" s="14">
        <f t="shared" si="4"/>
        <v>10.088904330264231</v>
      </c>
    </row>
    <row r="104" spans="1:4" x14ac:dyDescent="0.25">
      <c r="A104" s="13">
        <v>100</v>
      </c>
      <c r="B104" s="14">
        <f t="shared" si="5"/>
        <v>1.7453292519943295</v>
      </c>
      <c r="C104" s="14">
        <f t="shared" si="3"/>
        <v>-4.3819114613600982</v>
      </c>
      <c r="D104" s="14">
        <f t="shared" si="4"/>
        <v>9.8893302070868785</v>
      </c>
    </row>
    <row r="105" spans="1:4" x14ac:dyDescent="0.25">
      <c r="A105" s="13">
        <v>101</v>
      </c>
      <c r="B105" s="14">
        <f t="shared" si="5"/>
        <v>1.7627825445142729</v>
      </c>
      <c r="C105" s="14">
        <f t="shared" si="3"/>
        <v>-4.4477273455344912</v>
      </c>
      <c r="D105" s="14">
        <f t="shared" si="4"/>
        <v>9.6955510899949768</v>
      </c>
    </row>
    <row r="106" spans="1:4" x14ac:dyDescent="0.25">
      <c r="A106" s="13">
        <v>102</v>
      </c>
      <c r="B106" s="14">
        <f t="shared" si="5"/>
        <v>1.780235837034216</v>
      </c>
      <c r="C106" s="14">
        <f t="shared" si="3"/>
        <v>-4.5023321088896857</v>
      </c>
      <c r="D106" s="14">
        <f t="shared" si="4"/>
        <v>9.5083367323734862</v>
      </c>
    </row>
    <row r="107" spans="1:4" x14ac:dyDescent="0.25">
      <c r="A107" s="13">
        <v>103</v>
      </c>
      <c r="B107" s="14">
        <f t="shared" si="5"/>
        <v>1.7976891295541593</v>
      </c>
      <c r="C107" s="14">
        <f t="shared" si="3"/>
        <v>-4.5463970781033538</v>
      </c>
      <c r="D107" s="14">
        <f t="shared" si="4"/>
        <v>9.3284085166026571</v>
      </c>
    </row>
    <row r="108" spans="1:4" x14ac:dyDescent="0.25">
      <c r="A108" s="13">
        <v>104</v>
      </c>
      <c r="B108" s="14">
        <f t="shared" si="5"/>
        <v>1.8151424220741028</v>
      </c>
      <c r="C108" s="14">
        <f t="shared" si="3"/>
        <v>-4.5806414576082535</v>
      </c>
      <c r="D108" s="14">
        <f t="shared" si="4"/>
        <v>9.1564359976468328</v>
      </c>
    </row>
    <row r="109" spans="1:4" x14ac:dyDescent="0.25">
      <c r="A109" s="13">
        <v>105</v>
      </c>
      <c r="B109" s="14">
        <f t="shared" si="5"/>
        <v>1.8325957145940461</v>
      </c>
      <c r="C109" s="14">
        <f t="shared" si="3"/>
        <v>-4.6058285412302489</v>
      </c>
      <c r="D109" s="14">
        <f t="shared" si="4"/>
        <v>8.9930337041155042</v>
      </c>
    </row>
    <row r="110" spans="1:4" x14ac:dyDescent="0.25">
      <c r="A110" s="13">
        <v>106</v>
      </c>
      <c r="B110" s="14">
        <f t="shared" si="5"/>
        <v>1.8500490071139892</v>
      </c>
      <c r="C110" s="14">
        <f t="shared" si="3"/>
        <v>-4.6227617101712219</v>
      </c>
      <c r="D110" s="14">
        <f t="shared" si="4"/>
        <v>8.8387582123623254</v>
      </c>
    </row>
    <row r="111" spans="1:4" x14ac:dyDescent="0.25">
      <c r="A111" s="13">
        <v>107</v>
      </c>
      <c r="B111" s="14">
        <f t="shared" si="5"/>
        <v>1.8675022996339325</v>
      </c>
      <c r="C111" s="14">
        <f t="shared" si="3"/>
        <v>-4.6322802369205771</v>
      </c>
      <c r="D111" s="14">
        <f t="shared" si="4"/>
        <v>8.6941055078560652</v>
      </c>
    </row>
    <row r="112" spans="1:4" x14ac:dyDescent="0.25">
      <c r="A112" s="13">
        <v>108</v>
      </c>
      <c r="B112" s="14">
        <f t="shared" si="5"/>
        <v>1.8849555921538759</v>
      </c>
      <c r="C112" s="14">
        <f t="shared" si="3"/>
        <v>-4.6352549156242109</v>
      </c>
      <c r="D112" s="14">
        <f t="shared" si="4"/>
        <v>8.5595086466563828</v>
      </c>
    </row>
    <row r="113" spans="1:4" x14ac:dyDescent="0.25">
      <c r="A113" s="13">
        <v>109</v>
      </c>
      <c r="B113" s="14">
        <f t="shared" si="5"/>
        <v>1.902408884673819</v>
      </c>
      <c r="C113" s="14">
        <f t="shared" si="3"/>
        <v>-4.632583540284883</v>
      </c>
      <c r="D113" s="14">
        <f t="shared" si="4"/>
        <v>8.435335728363814</v>
      </c>
    </row>
    <row r="114" spans="1:4" x14ac:dyDescent="0.25">
      <c r="A114" s="13">
        <v>110</v>
      </c>
      <c r="B114" s="14">
        <f t="shared" si="5"/>
        <v>1.9198621771937625</v>
      </c>
      <c r="C114" s="14">
        <f t="shared" si="3"/>
        <v>-4.6251862529088159</v>
      </c>
      <c r="D114" s="14">
        <f t="shared" si="4"/>
        <v>8.3218881903942776</v>
      </c>
    </row>
    <row r="115" spans="1:4" x14ac:dyDescent="0.25">
      <c r="A115" s="13">
        <v>111</v>
      </c>
      <c r="B115" s="14">
        <f t="shared" si="5"/>
        <v>1.9373154697137058</v>
      </c>
      <c r="C115" s="14">
        <f t="shared" si="3"/>
        <v>-4.6140007843465636</v>
      </c>
      <c r="D115" s="14">
        <f t="shared" si="4"/>
        <v>8.2193994318616017</v>
      </c>
    </row>
    <row r="116" spans="1:4" x14ac:dyDescent="0.25">
      <c r="A116" s="13">
        <v>112</v>
      </c>
      <c r="B116" s="14">
        <f t="shared" si="5"/>
        <v>1.9547687622336491</v>
      </c>
      <c r="C116" s="14">
        <f t="shared" si="3"/>
        <v>-4.5999776110984483</v>
      </c>
      <c r="D116" s="14">
        <f t="shared" si="4"/>
        <v>8.1280337737441624</v>
      </c>
    </row>
    <row r="117" spans="1:4" x14ac:dyDescent="0.25">
      <c r="A117" s="13">
        <v>113</v>
      </c>
      <c r="B117" s="14">
        <f t="shared" si="5"/>
        <v>1.9722220547535922</v>
      </c>
      <c r="C117" s="14">
        <f t="shared" si="3"/>
        <v>-4.584075051763782</v>
      </c>
      <c r="D117" s="14">
        <f t="shared" si="4"/>
        <v>8.0478857603719973</v>
      </c>
    </row>
    <row r="118" spans="1:4" x14ac:dyDescent="0.25">
      <c r="A118" s="13">
        <v>114</v>
      </c>
      <c r="B118" s="14">
        <f t="shared" si="5"/>
        <v>1.9896753472735356</v>
      </c>
      <c r="C118" s="14">
        <f t="shared" si="3"/>
        <v>-4.5672543271066415</v>
      </c>
      <c r="D118" s="14">
        <f t="shared" si="4"/>
        <v>7.9789798056063912</v>
      </c>
    </row>
    <row r="119" spans="1:4" x14ac:dyDescent="0.25">
      <c r="A119" s="13">
        <v>115</v>
      </c>
      <c r="B119" s="14">
        <f t="shared" si="5"/>
        <v>2.0071286397934789</v>
      </c>
      <c r="C119" s="14">
        <f t="shared" si="3"/>
        <v>-4.5504746078876028</v>
      </c>
      <c r="D119" s="14">
        <f t="shared" si="4"/>
        <v>7.9212701854031762</v>
      </c>
    </row>
    <row r="120" spans="1:4" x14ac:dyDescent="0.25">
      <c r="A120" s="13">
        <v>116</v>
      </c>
      <c r="B120" s="14">
        <f t="shared" si="5"/>
        <v>2.0245819323134224</v>
      </c>
      <c r="C120" s="14">
        <f t="shared" si="3"/>
        <v>-4.5346880746699263</v>
      </c>
      <c r="D120" s="14">
        <f t="shared" si="4"/>
        <v>7.874641376762014</v>
      </c>
    </row>
    <row r="121" spans="1:4" x14ac:dyDescent="0.25">
      <c r="A121" s="13">
        <v>117</v>
      </c>
      <c r="B121" s="14">
        <f t="shared" si="5"/>
        <v>2.0420352248333655</v>
      </c>
      <c r="C121" s="14">
        <f t="shared" si="3"/>
        <v>-4.5208350137497186</v>
      </c>
      <c r="D121" s="14">
        <f t="shared" si="4"/>
        <v>7.8389087413749543</v>
      </c>
    </row>
    <row r="122" spans="1:4" x14ac:dyDescent="0.25">
      <c r="A122" s="13">
        <v>118</v>
      </c>
      <c r="B122" s="14">
        <f t="shared" si="5"/>
        <v>2.0594885173533086</v>
      </c>
      <c r="C122" s="14">
        <f t="shared" si="3"/>
        <v>-4.5098389731829531</v>
      </c>
      <c r="D122" s="14">
        <f t="shared" si="4"/>
        <v>7.8138195506067625</v>
      </c>
    </row>
    <row r="123" spans="1:4" x14ac:dyDescent="0.25">
      <c r="A123" s="13">
        <v>119</v>
      </c>
      <c r="B123" s="14">
        <f t="shared" si="5"/>
        <v>2.0769418098732522</v>
      </c>
      <c r="C123" s="14">
        <f t="shared" si="3"/>
        <v>-4.5026020025888123</v>
      </c>
      <c r="D123" s="14">
        <f t="shared" si="4"/>
        <v>7.7990543467752484</v>
      </c>
    </row>
    <row r="124" spans="1:4" x14ac:dyDescent="0.25">
      <c r="A124" s="13">
        <v>120</v>
      </c>
      <c r="B124" s="14">
        <f t="shared" si="5"/>
        <v>2.0943951023931953</v>
      </c>
      <c r="C124" s="14">
        <f t="shared" si="3"/>
        <v>-4.5</v>
      </c>
      <c r="D124" s="14">
        <f t="shared" si="4"/>
        <v>7.7942286340599463</v>
      </c>
    </row>
    <row r="125" spans="1:4" x14ac:dyDescent="0.25">
      <c r="A125" s="13">
        <v>121</v>
      </c>
      <c r="B125" s="14">
        <f t="shared" si="5"/>
        <v>2.1118483949131388</v>
      </c>
      <c r="C125" s="14">
        <f t="shared" si="3"/>
        <v>-4.5028781885084106</v>
      </c>
      <c r="D125" s="14">
        <f t="shared" si="4"/>
        <v>7.7988948907602218</v>
      </c>
    </row>
    <row r="126" spans="1:4" x14ac:dyDescent="0.25">
      <c r="A126" s="13">
        <v>122</v>
      </c>
      <c r="B126" s="14">
        <f t="shared" si="5"/>
        <v>2.1293016874330819</v>
      </c>
      <c r="C126" s="14">
        <f t="shared" si="3"/>
        <v>-4.5120467448214843</v>
      </c>
      <c r="D126" s="14">
        <f t="shared" si="4"/>
        <v>7.8125448930569448</v>
      </c>
    </row>
    <row r="127" spans="1:4" x14ac:dyDescent="0.25">
      <c r="A127" s="13">
        <v>123</v>
      </c>
      <c r="B127" s="14">
        <f t="shared" si="5"/>
        <v>2.1467549799530254</v>
      </c>
      <c r="C127" s="14">
        <f t="shared" si="3"/>
        <v>-4.5282766011037499</v>
      </c>
      <c r="D127" s="14">
        <f t="shared" si="4"/>
        <v>7.8346123389129048</v>
      </c>
    </row>
    <row r="128" spans="1:4" x14ac:dyDescent="0.25">
      <c r="A128" s="13">
        <v>124</v>
      </c>
      <c r="B128" s="14">
        <f t="shared" si="5"/>
        <v>2.1642082724729685</v>
      </c>
      <c r="C128" s="14">
        <f t="shared" si="3"/>
        <v>-4.5522954406330083</v>
      </c>
      <c r="D128" s="14">
        <f t="shared" si="4"/>
        <v>7.8644757592835077</v>
      </c>
    </row>
    <row r="129" spans="1:4" x14ac:dyDescent="0.25">
      <c r="A129" s="13">
        <v>125</v>
      </c>
      <c r="B129" s="14">
        <f t="shared" si="5"/>
        <v>2.1816615649929116</v>
      </c>
      <c r="C129" s="14">
        <f t="shared" si="3"/>
        <v>-4.584783906855618</v>
      </c>
      <c r="D129" s="14">
        <f t="shared" si="4"/>
        <v>7.9014617024082838</v>
      </c>
    </row>
    <row r="130" spans="1:4" x14ac:dyDescent="0.25">
      <c r="A130" s="13">
        <v>126</v>
      </c>
      <c r="B130" s="14">
        <f t="shared" si="5"/>
        <v>2.1991148575128552</v>
      </c>
      <c r="C130" s="14">
        <f t="shared" si="3"/>
        <v>-4.6263720443848353</v>
      </c>
      <c r="D130" s="14">
        <f t="shared" si="4"/>
        <v>7.9448481756219493</v>
      </c>
    </row>
    <row r="131" spans="1:4" x14ac:dyDescent="0.25">
      <c r="A131" s="13">
        <v>127</v>
      </c>
      <c r="B131" s="14">
        <f t="shared" si="5"/>
        <v>2.2165681500327987</v>
      </c>
      <c r="C131" s="14">
        <f t="shared" si="3"/>
        <v>-4.6776359893553012</v>
      </c>
      <c r="D131" s="14">
        <f t="shared" si="4"/>
        <v>7.993868327867899</v>
      </c>
    </row>
    <row r="132" spans="1:4" x14ac:dyDescent="0.25">
      <c r="A132" s="13">
        <v>128</v>
      </c>
      <c r="B132" s="14">
        <f t="shared" si="5"/>
        <v>2.2340214425527418</v>
      </c>
      <c r="C132" s="14">
        <f t="shared" ref="C132:C195" si="6">(q+_r)*COS(B132)-_r*COS((q+_r)/_r*B132)</f>
        <v>-4.7390949253311199</v>
      </c>
      <c r="D132" s="14">
        <f t="shared" ref="D132:D195" si="7">(q+_r)*SIN(B132)-_r*SIN((q/_r+1)*B132)</f>
        <v>8.0477143549229915</v>
      </c>
    </row>
    <row r="133" spans="1:4" x14ac:dyDescent="0.25">
      <c r="A133" s="13">
        <v>129</v>
      </c>
      <c r="B133" s="14">
        <f t="shared" ref="B133:B196" si="8">A133*PI()/180</f>
        <v>2.2514747350726849</v>
      </c>
      <c r="C133" s="14">
        <f t="shared" si="6"/>
        <v>-4.8112083196702455</v>
      </c>
      <c r="D133" s="14">
        <f t="shared" si="7"/>
        <v>8.1055416082562495</v>
      </c>
    </row>
    <row r="134" spans="1:4" x14ac:dyDescent="0.25">
      <c r="A134" s="13">
        <v>130</v>
      </c>
      <c r="B134" s="14">
        <f t="shared" si="8"/>
        <v>2.2689280275926285</v>
      </c>
      <c r="C134" s="14">
        <f t="shared" si="6"/>
        <v>-4.894373453880748</v>
      </c>
      <c r="D134" s="14">
        <f t="shared" si="7"/>
        <v>8.1664728874507304</v>
      </c>
    </row>
    <row r="135" spans="1:4" x14ac:dyDescent="0.25">
      <c r="A135" s="13">
        <v>131</v>
      </c>
      <c r="B135" s="14">
        <f t="shared" si="8"/>
        <v>2.286381320112572</v>
      </c>
      <c r="C135" s="14">
        <f t="shared" si="6"/>
        <v>-4.9889232600711324</v>
      </c>
      <c r="D135" s="14">
        <f t="shared" si="7"/>
        <v>8.2296028952222677</v>
      </c>
    </row>
    <row r="136" spans="1:4" x14ac:dyDescent="0.25">
      <c r="A136" s="13">
        <v>132</v>
      </c>
      <c r="B136" s="14">
        <f t="shared" si="8"/>
        <v>2.3038346126325151</v>
      </c>
      <c r="C136" s="14">
        <f t="shared" si="6"/>
        <v>-5.0951244741048818</v>
      </c>
      <c r="D136" s="14">
        <f t="shared" si="7"/>
        <v>8.2940028332754547</v>
      </c>
    </row>
    <row r="137" spans="1:4" x14ac:dyDescent="0.25">
      <c r="A137" s="13">
        <v>133</v>
      </c>
      <c r="B137" s="14">
        <f t="shared" si="8"/>
        <v>2.3212879051524582</v>
      </c>
      <c r="C137" s="14">
        <f t="shared" si="6"/>
        <v>-5.21317611452527</v>
      </c>
      <c r="D137" s="14">
        <f t="shared" si="7"/>
        <v>8.3587251165498486</v>
      </c>
    </row>
    <row r="138" spans="1:4" x14ac:dyDescent="0.25">
      <c r="A138" s="13">
        <v>134</v>
      </c>
      <c r="B138" s="14">
        <f t="shared" si="8"/>
        <v>2.3387411976724013</v>
      </c>
      <c r="C138" s="14">
        <f t="shared" si="6"/>
        <v>-5.3432082947284911</v>
      </c>
      <c r="D138" s="14">
        <f t="shared" si="7"/>
        <v>8.422808182831437</v>
      </c>
    </row>
    <row r="139" spans="1:4" x14ac:dyDescent="0.25">
      <c r="A139" s="13">
        <v>135</v>
      </c>
      <c r="B139" s="14">
        <f t="shared" si="8"/>
        <v>2.3561944901923448</v>
      </c>
      <c r="C139" s="14">
        <f t="shared" si="6"/>
        <v>-5.4852813742385695</v>
      </c>
      <c r="D139" s="14">
        <f t="shared" si="7"/>
        <v>8.4852813742385695</v>
      </c>
    </row>
    <row r="140" spans="1:4" x14ac:dyDescent="0.25">
      <c r="A140" s="13">
        <v>136</v>
      </c>
      <c r="B140" s="14">
        <f t="shared" si="8"/>
        <v>2.3736477827122884</v>
      </c>
      <c r="C140" s="14">
        <f t="shared" si="6"/>
        <v>-5.6393854532843424</v>
      </c>
      <c r="D140" s="14">
        <f t="shared" si="7"/>
        <v>8.5451698667403431</v>
      </c>
    </row>
    <row r="141" spans="1:4" x14ac:dyDescent="0.25">
      <c r="A141" s="13">
        <v>137</v>
      </c>
      <c r="B141" s="14">
        <f t="shared" si="8"/>
        <v>2.3911010752322315</v>
      </c>
      <c r="C141" s="14">
        <f t="shared" si="6"/>
        <v>-5.8054402132053351</v>
      </c>
      <c r="D141" s="14">
        <f t="shared" si="7"/>
        <v>8.6014996236301791</v>
      </c>
    </row>
    <row r="142" spans="1:4" x14ac:dyDescent="0.25">
      <c r="A142" s="13">
        <v>138</v>
      </c>
      <c r="B142" s="14">
        <f t="shared" si="8"/>
        <v>2.4085543677521746</v>
      </c>
      <c r="C142" s="14">
        <f t="shared" si="6"/>
        <v>-5.9832951035273112</v>
      </c>
      <c r="D142" s="14">
        <f t="shared" si="7"/>
        <v>8.6533023487595759</v>
      </c>
    </row>
    <row r="143" spans="1:4" x14ac:dyDescent="0.25">
      <c r="A143" s="13">
        <v>139</v>
      </c>
      <c r="B143" s="14">
        <f t="shared" si="8"/>
        <v>2.4260076602721181</v>
      </c>
      <c r="C143" s="14">
        <f t="shared" si="6"/>
        <v>-6.172729874858307</v>
      </c>
      <c r="D143" s="14">
        <f t="shared" si="7"/>
        <v>8.6996204153370851</v>
      </c>
    </row>
    <row r="144" spans="1:4" x14ac:dyDescent="0.25">
      <c r="A144" s="13">
        <v>140</v>
      </c>
      <c r="B144" s="14">
        <f t="shared" si="8"/>
        <v>2.4434609527920612</v>
      </c>
      <c r="C144" s="14">
        <f t="shared" si="6"/>
        <v>-6.3734554550700091</v>
      </c>
      <c r="D144" s="14">
        <f t="shared" si="7"/>
        <v>8.7395117462154772</v>
      </c>
    </row>
    <row r="145" spans="1:4" x14ac:dyDescent="0.25">
      <c r="A145" s="13">
        <v>141</v>
      </c>
      <c r="B145" s="14">
        <f t="shared" si="8"/>
        <v>2.4609142453120043</v>
      </c>
      <c r="C145" s="14">
        <f t="shared" si="6"/>
        <v>-6.5851151645558428</v>
      </c>
      <c r="D145" s="14">
        <f t="shared" si="7"/>
        <v>8.7720546218254487</v>
      </c>
    </row>
    <row r="146" spans="1:4" x14ac:dyDescent="0.25">
      <c r="A146" s="13">
        <v>142</v>
      </c>
      <c r="B146" s="14">
        <f t="shared" si="8"/>
        <v>2.4783675378319479</v>
      </c>
      <c r="C146" s="14">
        <f t="shared" si="6"/>
        <v>-6.8072862647038814</v>
      </c>
      <c r="D146" s="14">
        <f t="shared" si="7"/>
        <v>8.7963523922655718</v>
      </c>
    </row>
    <row r="147" spans="1:4" x14ac:dyDescent="0.25">
      <c r="A147" s="13">
        <v>143</v>
      </c>
      <c r="B147" s="14">
        <f t="shared" si="8"/>
        <v>2.4958208303518914</v>
      </c>
      <c r="C147" s="14">
        <f t="shared" si="6"/>
        <v>-7.0394818320982386</v>
      </c>
      <c r="D147" s="14">
        <f t="shared" si="7"/>
        <v>8.811538070524195</v>
      </c>
    </row>
    <row r="148" spans="1:4" x14ac:dyDescent="0.25">
      <c r="A148" s="13">
        <v>144</v>
      </c>
      <c r="B148" s="14">
        <f t="shared" si="8"/>
        <v>2.5132741228718345</v>
      </c>
      <c r="C148" s="14">
        <f t="shared" si="6"/>
        <v>-7.2811529493745244</v>
      </c>
      <c r="D148" s="14">
        <f t="shared" si="7"/>
        <v>8.8167787843870968</v>
      </c>
    </row>
    <row r="149" spans="1:4" x14ac:dyDescent="0.25">
      <c r="A149" s="13">
        <v>145</v>
      </c>
      <c r="B149" s="14">
        <f t="shared" si="8"/>
        <v>2.5307274153917776</v>
      </c>
      <c r="C149" s="14">
        <f t="shared" si="6"/>
        <v>-7.531691202110963</v>
      </c>
      <c r="D149" s="14">
        <f t="shared" si="7"/>
        <v>8.8112800652721717</v>
      </c>
    </row>
    <row r="150" spans="1:4" x14ac:dyDescent="0.25">
      <c r="A150" s="13">
        <v>146</v>
      </c>
      <c r="B150" s="14">
        <f t="shared" si="8"/>
        <v>2.5481807079117211</v>
      </c>
      <c r="C150" s="14">
        <f t="shared" si="6"/>
        <v>-7.7904314696445454</v>
      </c>
      <c r="D150" s="14">
        <f t="shared" si="7"/>
        <v>8.7942899530259542</v>
      </c>
    </row>
    <row r="151" spans="1:4" x14ac:dyDescent="0.25">
      <c r="A151" s="13">
        <v>147</v>
      </c>
      <c r="B151" s="14">
        <f t="shared" si="8"/>
        <v>2.5656340004316647</v>
      </c>
      <c r="C151" s="14">
        <f t="shared" si="6"/>
        <v>-8.0566549962685166</v>
      </c>
      <c r="D151" s="14">
        <f t="shared" si="7"/>
        <v>8.7651028966125075</v>
      </c>
    </row>
    <row r="152" spans="1:4" x14ac:dyDescent="0.25">
      <c r="A152" s="13">
        <v>148</v>
      </c>
      <c r="B152" s="14">
        <f t="shared" si="8"/>
        <v>2.5830872929516078</v>
      </c>
      <c r="C152" s="14">
        <f t="shared" si="6"/>
        <v>-8.3295927279001365</v>
      </c>
      <c r="D152" s="14">
        <f t="shared" si="7"/>
        <v>8.7230634316186251</v>
      </c>
    </row>
    <row r="153" spans="1:4" x14ac:dyDescent="0.25">
      <c r="A153" s="13">
        <v>149</v>
      </c>
      <c r="B153" s="14">
        <f t="shared" si="8"/>
        <v>2.6005405854715509</v>
      </c>
      <c r="C153" s="14">
        <f t="shared" si="6"/>
        <v>-8.6084288980131056</v>
      </c>
      <c r="D153" s="14">
        <f t="shared" si="7"/>
        <v>8.6675696165857765</v>
      </c>
    </row>
    <row r="154" spans="1:4" x14ac:dyDescent="0.25">
      <c r="A154" s="13">
        <v>150</v>
      </c>
      <c r="B154" s="14">
        <f t="shared" si="8"/>
        <v>2.6179938779914944</v>
      </c>
      <c r="C154" s="14">
        <f t="shared" si="6"/>
        <v>-8.892304845413264</v>
      </c>
      <c r="D154" s="14">
        <f t="shared" si="7"/>
        <v>8.598076211353316</v>
      </c>
    </row>
    <row r="155" spans="1:4" x14ac:dyDescent="0.25">
      <c r="A155" s="13">
        <v>151</v>
      </c>
      <c r="B155" s="14">
        <f t="shared" si="8"/>
        <v>2.6354471705114375</v>
      </c>
      <c r="C155" s="14">
        <f t="shared" si="6"/>
        <v>-9.1803230453055136</v>
      </c>
      <c r="D155" s="14">
        <f t="shared" si="7"/>
        <v>8.5140975818535463</v>
      </c>
    </row>
    <row r="156" spans="1:4" x14ac:dyDescent="0.25">
      <c r="A156" s="13">
        <v>152</v>
      </c>
      <c r="B156" s="14">
        <f t="shared" si="8"/>
        <v>2.6529004630313806</v>
      </c>
      <c r="C156" s="14">
        <f t="shared" si="6"/>
        <v>-9.4715513340593809</v>
      </c>
      <c r="D156" s="14">
        <f t="shared" si="7"/>
        <v>8.4152103171310522</v>
      </c>
    </row>
    <row r="157" spans="1:4" x14ac:dyDescent="0.25">
      <c r="A157" s="13">
        <v>153</v>
      </c>
      <c r="B157" s="14">
        <f t="shared" si="8"/>
        <v>2.6703537555513241</v>
      </c>
      <c r="C157" s="14">
        <f t="shared" si="6"/>
        <v>-9.7650273071355702</v>
      </c>
      <c r="D157" s="14">
        <f t="shared" si="7"/>
        <v>8.3010555457600219</v>
      </c>
    </row>
    <row r="158" spans="1:4" x14ac:dyDescent="0.25">
      <c r="A158" s="13">
        <v>154</v>
      </c>
      <c r="B158" s="14">
        <f t="shared" si="8"/>
        <v>2.6878070480712677</v>
      </c>
      <c r="C158" s="14">
        <f t="shared" si="6"/>
        <v>-10.059762868791005</v>
      </c>
      <c r="D158" s="14">
        <f t="shared" si="7"/>
        <v>8.1713409402969166</v>
      </c>
    </row>
    <row r="159" spans="1:4" x14ac:dyDescent="0.25">
      <c r="A159" s="13">
        <v>155</v>
      </c>
      <c r="B159" s="14">
        <f t="shared" si="8"/>
        <v>2.7052603405912108</v>
      </c>
      <c r="C159" s="14">
        <f t="shared" si="6"/>
        <v>-10.354748911439007</v>
      </c>
      <c r="D159" s="14">
        <f t="shared" si="7"/>
        <v>8.0258423999250184</v>
      </c>
    </row>
    <row r="160" spans="1:4" x14ac:dyDescent="0.25">
      <c r="A160" s="13">
        <v>156</v>
      </c>
      <c r="B160" s="14">
        <f t="shared" si="8"/>
        <v>2.7227136331111539</v>
      </c>
      <c r="C160" s="14">
        <f t="shared" si="6"/>
        <v>-10.648960101908246</v>
      </c>
      <c r="D160" s="14">
        <f t="shared" si="7"/>
        <v>7.864405403014425</v>
      </c>
    </row>
    <row r="161" spans="1:4" x14ac:dyDescent="0.25">
      <c r="A161" s="13">
        <v>157</v>
      </c>
      <c r="B161" s="14">
        <f t="shared" si="8"/>
        <v>2.740166925631097</v>
      </c>
      <c r="C161" s="14">
        <f t="shared" si="6"/>
        <v>-10.941359751321773</v>
      </c>
      <c r="D161" s="14">
        <f t="shared" si="7"/>
        <v>7.6869460229285771</v>
      </c>
    </row>
    <row r="162" spans="1:4" x14ac:dyDescent="0.25">
      <c r="A162" s="13">
        <v>158</v>
      </c>
      <c r="B162" s="14">
        <f t="shared" si="8"/>
        <v>2.7576202181510405</v>
      </c>
      <c r="C162" s="14">
        <f t="shared" si="6"/>
        <v>-11.230904744908948</v>
      </c>
      <c r="D162" s="14">
        <f t="shared" si="7"/>
        <v>7.4934516020482338</v>
      </c>
    </row>
    <row r="163" spans="1:4" x14ac:dyDescent="0.25">
      <c r="A163" s="13">
        <v>159</v>
      </c>
      <c r="B163" s="14">
        <f t="shared" si="8"/>
        <v>2.7750735106709841</v>
      </c>
      <c r="C163" s="14">
        <f t="shared" si="6"/>
        <v>-11.516550507769383</v>
      </c>
      <c r="D163" s="14">
        <f t="shared" si="7"/>
        <v>7.283981080648422</v>
      </c>
    </row>
    <row r="164" spans="1:4" x14ac:dyDescent="0.25">
      <c r="A164" s="13">
        <v>160</v>
      </c>
      <c r="B164" s="14">
        <f t="shared" si="8"/>
        <v>2.7925268031909272</v>
      </c>
      <c r="C164" s="14">
        <f t="shared" si="6"/>
        <v>-11.797255982431688</v>
      </c>
      <c r="D164" s="14">
        <f t="shared" si="7"/>
        <v>7.0586649789446509</v>
      </c>
    </row>
    <row r="165" spans="1:4" x14ac:dyDescent="0.25">
      <c r="A165" s="13">
        <v>161</v>
      </c>
      <c r="B165" s="14">
        <f t="shared" si="8"/>
        <v>2.8099800957108703</v>
      </c>
      <c r="C165" s="14">
        <f t="shared" si="6"/>
        <v>-12.071988593990801</v>
      </c>
      <c r="D165" s="14">
        <f t="shared" si="7"/>
        <v>6.8177050323138744</v>
      </c>
    </row>
    <row r="166" spans="1:4" x14ac:dyDescent="0.25">
      <c r="A166" s="13">
        <v>162</v>
      </c>
      <c r="B166" s="14">
        <f t="shared" si="8"/>
        <v>2.8274333882308138</v>
      </c>
      <c r="C166" s="14">
        <f t="shared" si="6"/>
        <v>-12.339729178666683</v>
      </c>
      <c r="D166" s="14">
        <f t="shared" si="7"/>
        <v>6.5613734813848321</v>
      </c>
    </row>
    <row r="167" spans="1:4" x14ac:dyDescent="0.25">
      <c r="A167" s="13">
        <v>163</v>
      </c>
      <c r="B167" s="14">
        <f t="shared" si="8"/>
        <v>2.8448866807507569</v>
      </c>
      <c r="C167" s="14">
        <f t="shared" si="6"/>
        <v>-12.599476851804157</v>
      </c>
      <c r="D167" s="14">
        <f t="shared" si="7"/>
        <v>6.2900120203732079</v>
      </c>
    </row>
    <row r="168" spans="1:4" x14ac:dyDescent="0.25">
      <c r="A168" s="13">
        <v>164</v>
      </c>
      <c r="B168" s="14">
        <f t="shared" si="8"/>
        <v>2.8623399732707</v>
      </c>
      <c r="C168" s="14">
        <f t="shared" si="6"/>
        <v>-12.850253791627051</v>
      </c>
      <c r="D168" s="14">
        <f t="shared" si="7"/>
        <v>6.0040304087014995</v>
      </c>
    </row>
    <row r="169" spans="1:4" x14ac:dyDescent="0.25">
      <c r="A169" s="13">
        <v>165</v>
      </c>
      <c r="B169" s="14">
        <f t="shared" si="8"/>
        <v>2.8797932657906435</v>
      </c>
      <c r="C169" s="14">
        <f t="shared" si="6"/>
        <v>-13.091109915468817</v>
      </c>
      <c r="D169" s="14">
        <f t="shared" si="7"/>
        <v>5.7039047525835702</v>
      </c>
    </row>
    <row r="170" spans="1:4" x14ac:dyDescent="0.25">
      <c r="A170" s="13">
        <v>166</v>
      </c>
      <c r="B170" s="14">
        <f t="shared" si="8"/>
        <v>2.8972465583105871</v>
      </c>
      <c r="C170" s="14">
        <f t="shared" si="6"/>
        <v>-13.321127425724198</v>
      </c>
      <c r="D170" s="14">
        <f t="shared" si="7"/>
        <v>5.3901754648611382</v>
      </c>
    </row>
    <row r="171" spans="1:4" x14ac:dyDescent="0.25">
      <c r="A171" s="13">
        <v>167</v>
      </c>
      <c r="B171" s="14">
        <f t="shared" si="8"/>
        <v>2.9146998508305306</v>
      </c>
      <c r="C171" s="14">
        <f t="shared" si="6"/>
        <v>-13.5394252033998</v>
      </c>
      <c r="D171" s="14">
        <f t="shared" si="7"/>
        <v>5.063444912946542</v>
      </c>
    </row>
    <row r="172" spans="1:4" x14ac:dyDescent="0.25">
      <c r="A172" s="13">
        <v>168</v>
      </c>
      <c r="B172" s="14">
        <f t="shared" si="8"/>
        <v>2.9321531433504737</v>
      </c>
      <c r="C172" s="14">
        <f t="shared" si="6"/>
        <v>-13.745163027882244</v>
      </c>
      <c r="D172" s="14">
        <f t="shared" si="7"/>
        <v>4.724374766245294</v>
      </c>
    </row>
    <row r="173" spans="1:4" x14ac:dyDescent="0.25">
      <c r="A173" s="13">
        <v>169</v>
      </c>
      <c r="B173" s="14">
        <f t="shared" si="8"/>
        <v>2.9496064358704168</v>
      </c>
      <c r="C173" s="14">
        <f t="shared" si="6"/>
        <v>-13.937545602387921</v>
      </c>
      <c r="D173" s="14">
        <f t="shared" si="7"/>
        <v>4.3736830558955333</v>
      </c>
    </row>
    <row r="174" spans="1:4" x14ac:dyDescent="0.25">
      <c r="A174" s="13">
        <v>170</v>
      </c>
      <c r="B174" s="14">
        <f t="shared" si="8"/>
        <v>2.9670597283903604</v>
      </c>
      <c r="C174" s="14">
        <f t="shared" si="6"/>
        <v>-14.11582636550343</v>
      </c>
      <c r="D174" s="14">
        <f t="shared" si="7"/>
        <v>4.0121409610627801</v>
      </c>
    </row>
    <row r="175" spans="1:4" x14ac:dyDescent="0.25">
      <c r="A175" s="13">
        <v>171</v>
      </c>
      <c r="B175" s="14">
        <f t="shared" si="8"/>
        <v>2.9845130209103035</v>
      </c>
      <c r="C175" s="14">
        <f t="shared" si="6"/>
        <v>-14.279311070266493</v>
      </c>
      <c r="D175" s="14">
        <f t="shared" si="7"/>
        <v>3.6405693373601924</v>
      </c>
    </row>
    <row r="176" spans="1:4" x14ac:dyDescent="0.25">
      <c r="A176" s="13">
        <v>172</v>
      </c>
      <c r="B176" s="14">
        <f t="shared" si="8"/>
        <v>3.0019663134302466</v>
      </c>
      <c r="C176" s="14">
        <f t="shared" si="6"/>
        <v>-14.42736111336812</v>
      </c>
      <c r="D176" s="14">
        <f t="shared" si="7"/>
        <v>3.259835004220407</v>
      </c>
    </row>
    <row r="177" spans="1:4" x14ac:dyDescent="0.25">
      <c r="A177" s="13">
        <v>173</v>
      </c>
      <c r="B177" s="14">
        <f t="shared" si="8"/>
        <v>3.0194196059501901</v>
      </c>
      <c r="C177" s="14">
        <f t="shared" si="6"/>
        <v>-14.559396598272643</v>
      </c>
      <c r="D177" s="14">
        <f t="shared" si="7"/>
        <v>2.8708468092194437</v>
      </c>
    </row>
    <row r="178" spans="1:4" x14ac:dyDescent="0.25">
      <c r="A178" s="13">
        <v>174</v>
      </c>
      <c r="B178" s="14">
        <f t="shared" si="8"/>
        <v>3.0368728984701332</v>
      </c>
      <c r="C178" s="14">
        <f t="shared" si="6"/>
        <v>-14.67489911734708</v>
      </c>
      <c r="D178" s="14">
        <f t="shared" si="7"/>
        <v>2.4745514884392481</v>
      </c>
    </row>
    <row r="179" spans="1:4" x14ac:dyDescent="0.25">
      <c r="A179" s="13">
        <v>175</v>
      </c>
      <c r="B179" s="14">
        <f t="shared" si="8"/>
        <v>3.0543261909900763</v>
      </c>
      <c r="C179" s="14">
        <f t="shared" si="6"/>
        <v>-14.77341423945867</v>
      </c>
      <c r="D179" s="14">
        <f t="shared" si="7"/>
        <v>2.0719293429489154</v>
      </c>
    </row>
    <row r="180" spans="1:4" x14ac:dyDescent="0.25">
      <c r="A180" s="13">
        <v>176</v>
      </c>
      <c r="B180" s="14">
        <f t="shared" si="8"/>
        <v>3.0717794835100198</v>
      </c>
      <c r="C180" s="14">
        <f t="shared" si="6"/>
        <v>-14.854553690932846</v>
      </c>
      <c r="D180" s="14">
        <f t="shared" si="7"/>
        <v>1.6639897523805065</v>
      </c>
    </row>
    <row r="181" spans="1:4" x14ac:dyDescent="0.25">
      <c r="A181" s="13">
        <v>177</v>
      </c>
      <c r="B181" s="14">
        <f t="shared" si="8"/>
        <v>3.0892327760299634</v>
      </c>
      <c r="C181" s="14">
        <f t="shared" si="6"/>
        <v>-14.917997219256304</v>
      </c>
      <c r="D181" s="14">
        <f t="shared" si="7"/>
        <v>1.2517665473686035</v>
      </c>
    </row>
    <row r="182" spans="1:4" x14ac:dyDescent="0.25">
      <c r="A182" s="13">
        <v>178</v>
      </c>
      <c r="B182" s="14">
        <f t="shared" si="8"/>
        <v>3.1066860685499069</v>
      </c>
      <c r="C182" s="14">
        <f t="shared" si="6"/>
        <v>-14.96349413045386</v>
      </c>
      <c r="D182" s="14">
        <f t="shared" si="7"/>
        <v>0.8363132633102015</v>
      </c>
    </row>
    <row r="183" spans="1:4" x14ac:dyDescent="0.25">
      <c r="A183" s="13">
        <v>179</v>
      </c>
      <c r="B183" s="14">
        <f t="shared" si="8"/>
        <v>3.12413936106985</v>
      </c>
      <c r="C183" s="14">
        <f t="shared" si="6"/>
        <v>-14.990864492656168</v>
      </c>
      <c r="D183" s="14">
        <f t="shared" si="7"/>
        <v>0.41869829847977624</v>
      </c>
    </row>
    <row r="184" spans="1:4" x14ac:dyDescent="0.25">
      <c r="A184" s="13">
        <v>180</v>
      </c>
      <c r="B184" s="14">
        <f t="shared" si="8"/>
        <v>3.1415926535897931</v>
      </c>
      <c r="C184" s="14">
        <f t="shared" si="6"/>
        <v>-15</v>
      </c>
      <c r="D184" s="14">
        <f t="shared" si="7"/>
        <v>2.940356291780688E-15</v>
      </c>
    </row>
    <row r="185" spans="1:4" x14ac:dyDescent="0.25">
      <c r="A185" s="13">
        <v>181</v>
      </c>
      <c r="B185" s="14">
        <f t="shared" si="8"/>
        <v>3.1590459461097362</v>
      </c>
      <c r="C185" s="14">
        <f t="shared" si="6"/>
        <v>-14.990864492656168</v>
      </c>
      <c r="D185" s="14">
        <f t="shared" si="7"/>
        <v>-0.41869829847977036</v>
      </c>
    </row>
    <row r="186" spans="1:4" x14ac:dyDescent="0.25">
      <c r="A186" s="13">
        <v>182</v>
      </c>
      <c r="B186" s="14">
        <f t="shared" si="8"/>
        <v>3.1764992386296798</v>
      </c>
      <c r="C186" s="14">
        <f t="shared" si="6"/>
        <v>-14.96349413045386</v>
      </c>
      <c r="D186" s="14">
        <f t="shared" si="7"/>
        <v>-0.83631326331020628</v>
      </c>
    </row>
    <row r="187" spans="1:4" x14ac:dyDescent="0.25">
      <c r="A187" s="13">
        <v>183</v>
      </c>
      <c r="B187" s="14">
        <f t="shared" si="8"/>
        <v>3.1939525311496229</v>
      </c>
      <c r="C187" s="14">
        <f t="shared" si="6"/>
        <v>-14.917997219256304</v>
      </c>
      <c r="D187" s="14">
        <f t="shared" si="7"/>
        <v>-1.2517665473685975</v>
      </c>
    </row>
    <row r="188" spans="1:4" x14ac:dyDescent="0.25">
      <c r="A188" s="13">
        <v>184</v>
      </c>
      <c r="B188" s="14">
        <f t="shared" si="8"/>
        <v>3.211405823669566</v>
      </c>
      <c r="C188" s="14">
        <f t="shared" si="6"/>
        <v>-14.85455369093285</v>
      </c>
      <c r="D188" s="14">
        <f t="shared" si="7"/>
        <v>-1.6639897523804903</v>
      </c>
    </row>
    <row r="189" spans="1:4" x14ac:dyDescent="0.25">
      <c r="A189" s="13">
        <v>185</v>
      </c>
      <c r="B189" s="14">
        <f t="shared" si="8"/>
        <v>3.2288591161895095</v>
      </c>
      <c r="C189" s="14">
        <f t="shared" si="6"/>
        <v>-14.773414239458674</v>
      </c>
      <c r="D189" s="14">
        <f t="shared" si="7"/>
        <v>-2.071929342948899</v>
      </c>
    </row>
    <row r="190" spans="1:4" x14ac:dyDescent="0.25">
      <c r="A190" s="13">
        <v>186</v>
      </c>
      <c r="B190" s="14">
        <f t="shared" si="8"/>
        <v>3.2463124087094526</v>
      </c>
      <c r="C190" s="14">
        <f t="shared" si="6"/>
        <v>-14.674899117347085</v>
      </c>
      <c r="D190" s="14">
        <f t="shared" si="7"/>
        <v>-2.4745514884392326</v>
      </c>
    </row>
    <row r="191" spans="1:4" x14ac:dyDescent="0.25">
      <c r="A191" s="13">
        <v>187</v>
      </c>
      <c r="B191" s="14">
        <f t="shared" si="8"/>
        <v>3.2637657012293966</v>
      </c>
      <c r="C191" s="14">
        <f t="shared" si="6"/>
        <v>-14.559396598272642</v>
      </c>
      <c r="D191" s="14">
        <f t="shared" si="7"/>
        <v>-2.8708468092194481</v>
      </c>
    </row>
    <row r="192" spans="1:4" x14ac:dyDescent="0.25">
      <c r="A192" s="13">
        <v>188</v>
      </c>
      <c r="B192" s="14">
        <f t="shared" si="8"/>
        <v>3.2812189937493397</v>
      </c>
      <c r="C192" s="14">
        <f t="shared" si="6"/>
        <v>-14.427361113368121</v>
      </c>
      <c r="D192" s="14">
        <f t="shared" si="7"/>
        <v>-3.2598350042204021</v>
      </c>
    </row>
    <row r="193" spans="1:4" x14ac:dyDescent="0.25">
      <c r="A193" s="13">
        <v>189</v>
      </c>
      <c r="B193" s="14">
        <f t="shared" si="8"/>
        <v>3.2986722862692828</v>
      </c>
      <c r="C193" s="14">
        <f t="shared" si="6"/>
        <v>-14.279311070266496</v>
      </c>
      <c r="D193" s="14">
        <f t="shared" si="7"/>
        <v>-3.6405693373601871</v>
      </c>
    </row>
    <row r="194" spans="1:4" x14ac:dyDescent="0.25">
      <c r="A194" s="13">
        <v>190</v>
      </c>
      <c r="B194" s="14">
        <f t="shared" si="8"/>
        <v>3.3161255787892263</v>
      </c>
      <c r="C194" s="14">
        <f t="shared" si="6"/>
        <v>-14.115826365503429</v>
      </c>
      <c r="D194" s="14">
        <f t="shared" si="7"/>
        <v>-4.0121409610627845</v>
      </c>
    </row>
    <row r="195" spans="1:4" x14ac:dyDescent="0.25">
      <c r="A195" s="13">
        <v>191</v>
      </c>
      <c r="B195" s="14">
        <f t="shared" si="8"/>
        <v>3.3335788713091694</v>
      </c>
      <c r="C195" s="14">
        <f t="shared" si="6"/>
        <v>-13.937545602387923</v>
      </c>
      <c r="D195" s="14">
        <f t="shared" si="7"/>
        <v>-4.373683055895528</v>
      </c>
    </row>
    <row r="196" spans="1:4" x14ac:dyDescent="0.25">
      <c r="A196" s="13">
        <v>192</v>
      </c>
      <c r="B196" s="14">
        <f t="shared" si="8"/>
        <v>3.3510321638291125</v>
      </c>
      <c r="C196" s="14">
        <f t="shared" ref="C196:C259" si="9">(q+_r)*COS(B196)-_r*COS((q+_r)/_r*B196)</f>
        <v>-13.745163027882246</v>
      </c>
      <c r="D196" s="14">
        <f t="shared" ref="D196:D259" si="10">(q+_r)*SIN(B196)-_r*SIN((q/_r+1)*B196)</f>
        <v>-4.7243747662452886</v>
      </c>
    </row>
    <row r="197" spans="1:4" x14ac:dyDescent="0.25">
      <c r="A197" s="13">
        <v>193</v>
      </c>
      <c r="B197" s="14">
        <f t="shared" ref="B197:B260" si="11">A197*PI()/180</f>
        <v>3.3684854563490561</v>
      </c>
      <c r="C197" s="14">
        <f t="shared" si="9"/>
        <v>-13.539425203399798</v>
      </c>
      <c r="D197" s="14">
        <f t="shared" si="10"/>
        <v>-5.0634449129465455</v>
      </c>
    </row>
    <row r="198" spans="1:4" x14ac:dyDescent="0.25">
      <c r="A198" s="13">
        <v>194</v>
      </c>
      <c r="B198" s="14">
        <f t="shared" si="11"/>
        <v>3.3859387488689991</v>
      </c>
      <c r="C198" s="14">
        <f t="shared" si="9"/>
        <v>-13.321127425724201</v>
      </c>
      <c r="D198" s="14">
        <f t="shared" si="10"/>
        <v>-5.3901754648611337</v>
      </c>
    </row>
    <row r="199" spans="1:4" x14ac:dyDescent="0.25">
      <c r="A199" s="13">
        <v>195</v>
      </c>
      <c r="B199" s="14">
        <f t="shared" si="11"/>
        <v>3.4033920413889422</v>
      </c>
      <c r="C199" s="14">
        <f t="shared" si="9"/>
        <v>-13.091109915468824</v>
      </c>
      <c r="D199" s="14">
        <f t="shared" si="10"/>
        <v>-5.7039047525835578</v>
      </c>
    </row>
    <row r="200" spans="1:4" x14ac:dyDescent="0.25">
      <c r="A200" s="13">
        <v>196</v>
      </c>
      <c r="B200" s="14">
        <f t="shared" si="11"/>
        <v>3.4208453339088858</v>
      </c>
      <c r="C200" s="14">
        <f t="shared" si="9"/>
        <v>-12.850253791627061</v>
      </c>
      <c r="D200" s="14">
        <f t="shared" si="10"/>
        <v>-6.004030408701488</v>
      </c>
    </row>
    <row r="201" spans="1:4" x14ac:dyDescent="0.25">
      <c r="A201" s="13">
        <v>197</v>
      </c>
      <c r="B201" s="14">
        <f t="shared" si="11"/>
        <v>3.4382986264288289</v>
      </c>
      <c r="C201" s="14">
        <f t="shared" si="9"/>
        <v>-12.599476851804166</v>
      </c>
      <c r="D201" s="14">
        <f t="shared" si="10"/>
        <v>-6.2900120203731973</v>
      </c>
    </row>
    <row r="202" spans="1:4" x14ac:dyDescent="0.25">
      <c r="A202" s="13">
        <v>198</v>
      </c>
      <c r="B202" s="14">
        <f t="shared" si="11"/>
        <v>3.4557519189487729</v>
      </c>
      <c r="C202" s="14">
        <f t="shared" si="9"/>
        <v>-12.33972917866668</v>
      </c>
      <c r="D202" s="14">
        <f t="shared" si="10"/>
        <v>-6.5613734813848348</v>
      </c>
    </row>
    <row r="203" spans="1:4" x14ac:dyDescent="0.25">
      <c r="A203" s="13">
        <v>199</v>
      </c>
      <c r="B203" s="14">
        <f t="shared" si="11"/>
        <v>3.473205211468716</v>
      </c>
      <c r="C203" s="14">
        <f t="shared" si="9"/>
        <v>-12.071988593990804</v>
      </c>
      <c r="D203" s="14">
        <f t="shared" si="10"/>
        <v>-6.8177050323138708</v>
      </c>
    </row>
    <row r="204" spans="1:4" x14ac:dyDescent="0.25">
      <c r="A204" s="13">
        <v>200</v>
      </c>
      <c r="B204" s="14">
        <f t="shared" si="11"/>
        <v>3.4906585039886591</v>
      </c>
      <c r="C204" s="14">
        <f t="shared" si="9"/>
        <v>-11.797255982431693</v>
      </c>
      <c r="D204" s="14">
        <f t="shared" si="10"/>
        <v>-7.0586649789446483</v>
      </c>
    </row>
    <row r="205" spans="1:4" x14ac:dyDescent="0.25">
      <c r="A205" s="13">
        <v>201</v>
      </c>
      <c r="B205" s="14">
        <f t="shared" si="11"/>
        <v>3.5081117965086026</v>
      </c>
      <c r="C205" s="14">
        <f t="shared" si="9"/>
        <v>-11.516550507769379</v>
      </c>
      <c r="D205" s="14">
        <f t="shared" si="10"/>
        <v>-7.2839810806484255</v>
      </c>
    </row>
    <row r="206" spans="1:4" x14ac:dyDescent="0.25">
      <c r="A206" s="13">
        <v>202</v>
      </c>
      <c r="B206" s="14">
        <f t="shared" si="11"/>
        <v>3.5255650890285457</v>
      </c>
      <c r="C206" s="14">
        <f t="shared" si="9"/>
        <v>-11.230904744908953</v>
      </c>
      <c r="D206" s="14">
        <f t="shared" si="10"/>
        <v>-7.493451602048232</v>
      </c>
    </row>
    <row r="207" spans="1:4" x14ac:dyDescent="0.25">
      <c r="A207" s="13">
        <v>203</v>
      </c>
      <c r="B207" s="14">
        <f t="shared" si="11"/>
        <v>3.5430183815484888</v>
      </c>
      <c r="C207" s="14">
        <f t="shared" si="9"/>
        <v>-10.941359751321784</v>
      </c>
      <c r="D207" s="14">
        <f t="shared" si="10"/>
        <v>-7.68694602292857</v>
      </c>
    </row>
    <row r="208" spans="1:4" x14ac:dyDescent="0.25">
      <c r="A208" s="13">
        <v>204</v>
      </c>
      <c r="B208" s="14">
        <f t="shared" si="11"/>
        <v>3.5604716740684319</v>
      </c>
      <c r="C208" s="14">
        <f t="shared" si="9"/>
        <v>-10.648960101908257</v>
      </c>
      <c r="D208" s="14">
        <f t="shared" si="10"/>
        <v>-7.8644054030144188</v>
      </c>
    </row>
    <row r="209" spans="1:4" x14ac:dyDescent="0.25">
      <c r="A209" s="13">
        <v>205</v>
      </c>
      <c r="B209" s="14">
        <f t="shared" si="11"/>
        <v>3.5779249665883754</v>
      </c>
      <c r="C209" s="14">
        <f t="shared" si="9"/>
        <v>-10.354748911439012</v>
      </c>
      <c r="D209" s="14">
        <f t="shared" si="10"/>
        <v>-8.0258423999250166</v>
      </c>
    </row>
    <row r="210" spans="1:4" x14ac:dyDescent="0.25">
      <c r="A210" s="13">
        <v>206</v>
      </c>
      <c r="B210" s="14">
        <f t="shared" si="11"/>
        <v>3.5953782591083185</v>
      </c>
      <c r="C210" s="14">
        <f t="shared" si="9"/>
        <v>-10.059762868791006</v>
      </c>
      <c r="D210" s="14">
        <f t="shared" si="10"/>
        <v>-8.1713409402969148</v>
      </c>
    </row>
    <row r="211" spans="1:4" x14ac:dyDescent="0.25">
      <c r="A211" s="13">
        <v>207</v>
      </c>
      <c r="B211" s="14">
        <f t="shared" si="11"/>
        <v>3.6128315516282616</v>
      </c>
      <c r="C211" s="14">
        <f t="shared" si="9"/>
        <v>-9.7650273071355809</v>
      </c>
      <c r="D211" s="14">
        <f t="shared" si="10"/>
        <v>-8.3010555457600184</v>
      </c>
    </row>
    <row r="212" spans="1:4" x14ac:dyDescent="0.25">
      <c r="A212" s="13">
        <v>208</v>
      </c>
      <c r="B212" s="14">
        <f t="shared" si="11"/>
        <v>3.6302848441482056</v>
      </c>
      <c r="C212" s="14">
        <f t="shared" si="9"/>
        <v>-9.4715513340593844</v>
      </c>
      <c r="D212" s="14">
        <f t="shared" si="10"/>
        <v>-8.4152103171310522</v>
      </c>
    </row>
    <row r="213" spans="1:4" x14ac:dyDescent="0.25">
      <c r="A213" s="13">
        <v>209</v>
      </c>
      <c r="B213" s="14">
        <f t="shared" si="11"/>
        <v>3.6477381366681487</v>
      </c>
      <c r="C213" s="14">
        <f t="shared" si="9"/>
        <v>-9.1803230453055189</v>
      </c>
      <c r="D213" s="14">
        <f t="shared" si="10"/>
        <v>-8.5140975818535445</v>
      </c>
    </row>
    <row r="214" spans="1:4" x14ac:dyDescent="0.25">
      <c r="A214" s="13">
        <v>210</v>
      </c>
      <c r="B214" s="14">
        <f t="shared" si="11"/>
        <v>3.6651914291880923</v>
      </c>
      <c r="C214" s="14">
        <f t="shared" si="9"/>
        <v>-8.8923048454132623</v>
      </c>
      <c r="D214" s="14">
        <f t="shared" si="10"/>
        <v>-8.598076211353316</v>
      </c>
    </row>
    <row r="215" spans="1:4" x14ac:dyDescent="0.25">
      <c r="A215" s="13">
        <v>211</v>
      </c>
      <c r="B215" s="14">
        <f t="shared" si="11"/>
        <v>3.6826447217080354</v>
      </c>
      <c r="C215" s="14">
        <f t="shared" si="9"/>
        <v>-8.6084288980131074</v>
      </c>
      <c r="D215" s="14">
        <f t="shared" si="10"/>
        <v>-8.6675696165857747</v>
      </c>
    </row>
    <row r="216" spans="1:4" x14ac:dyDescent="0.25">
      <c r="A216" s="13">
        <v>212</v>
      </c>
      <c r="B216" s="14">
        <f t="shared" si="11"/>
        <v>3.7000980142279785</v>
      </c>
      <c r="C216" s="14">
        <f t="shared" si="9"/>
        <v>-8.32959272790014</v>
      </c>
      <c r="D216" s="14">
        <f t="shared" si="10"/>
        <v>-8.7230634316186251</v>
      </c>
    </row>
    <row r="217" spans="1:4" x14ac:dyDescent="0.25">
      <c r="A217" s="13">
        <v>213</v>
      </c>
      <c r="B217" s="14">
        <f t="shared" si="11"/>
        <v>3.717551306747922</v>
      </c>
      <c r="C217" s="14">
        <f t="shared" si="9"/>
        <v>-8.056654996268513</v>
      </c>
      <c r="D217" s="14">
        <f t="shared" si="10"/>
        <v>-8.7651028966125075</v>
      </c>
    </row>
    <row r="218" spans="1:4" x14ac:dyDescent="0.25">
      <c r="A218" s="13">
        <v>214</v>
      </c>
      <c r="B218" s="14">
        <f t="shared" si="11"/>
        <v>3.7350045992678651</v>
      </c>
      <c r="C218" s="14">
        <f t="shared" si="9"/>
        <v>-7.7904314696445489</v>
      </c>
      <c r="D218" s="14">
        <f t="shared" si="10"/>
        <v>-8.7942899530259542</v>
      </c>
    </row>
    <row r="219" spans="1:4" x14ac:dyDescent="0.25">
      <c r="A219" s="13">
        <v>215</v>
      </c>
      <c r="B219" s="14">
        <f t="shared" si="11"/>
        <v>3.7524578917878082</v>
      </c>
      <c r="C219" s="14">
        <f t="shared" si="9"/>
        <v>-7.5316912021109736</v>
      </c>
      <c r="D219" s="14">
        <f t="shared" si="10"/>
        <v>-8.8112800652721717</v>
      </c>
    </row>
    <row r="220" spans="1:4" x14ac:dyDescent="0.25">
      <c r="A220" s="13">
        <v>216</v>
      </c>
      <c r="B220" s="14">
        <f t="shared" si="11"/>
        <v>3.7699111843077517</v>
      </c>
      <c r="C220" s="14">
        <f t="shared" si="9"/>
        <v>-7.2811529493745297</v>
      </c>
      <c r="D220" s="14">
        <f t="shared" si="10"/>
        <v>-8.8167787843870968</v>
      </c>
    </row>
    <row r="221" spans="1:4" x14ac:dyDescent="0.25">
      <c r="A221" s="13">
        <v>217</v>
      </c>
      <c r="B221" s="14">
        <f t="shared" si="11"/>
        <v>3.7873644768276948</v>
      </c>
      <c r="C221" s="14">
        <f t="shared" si="9"/>
        <v>-7.0394818320982395</v>
      </c>
      <c r="D221" s="14">
        <f t="shared" si="10"/>
        <v>-8.811538070524195</v>
      </c>
    </row>
    <row r="222" spans="1:4" x14ac:dyDescent="0.25">
      <c r="A222" s="13">
        <v>218</v>
      </c>
      <c r="B222" s="14">
        <f t="shared" si="11"/>
        <v>3.8048177693476379</v>
      </c>
      <c r="C222" s="14">
        <f t="shared" si="9"/>
        <v>-6.8072862647038894</v>
      </c>
      <c r="D222" s="14">
        <f t="shared" si="10"/>
        <v>-8.7963523922655718</v>
      </c>
    </row>
    <row r="223" spans="1:4" x14ac:dyDescent="0.25">
      <c r="A223" s="13">
        <v>219</v>
      </c>
      <c r="B223" s="14">
        <f t="shared" si="11"/>
        <v>3.8222710618675819</v>
      </c>
      <c r="C223" s="14">
        <f t="shared" si="9"/>
        <v>-6.5851151645558463</v>
      </c>
      <c r="D223" s="14">
        <f t="shared" si="10"/>
        <v>-8.7720546218254505</v>
      </c>
    </row>
    <row r="224" spans="1:4" x14ac:dyDescent="0.25">
      <c r="A224" s="13">
        <v>220</v>
      </c>
      <c r="B224" s="14">
        <f t="shared" si="11"/>
        <v>3.839724354387525</v>
      </c>
      <c r="C224" s="14">
        <f t="shared" si="9"/>
        <v>-6.3734554550700118</v>
      </c>
      <c r="D224" s="14">
        <f t="shared" si="10"/>
        <v>-8.7395117462154772</v>
      </c>
    </row>
    <row r="225" spans="1:4" x14ac:dyDescent="0.25">
      <c r="A225" s="13">
        <v>221</v>
      </c>
      <c r="B225" s="14">
        <f t="shared" si="11"/>
        <v>3.8571776469074686</v>
      </c>
      <c r="C225" s="14">
        <f t="shared" si="9"/>
        <v>-6.1727298748583044</v>
      </c>
      <c r="D225" s="14">
        <f t="shared" si="10"/>
        <v>-8.6996204153370851</v>
      </c>
    </row>
    <row r="226" spans="1:4" x14ac:dyDescent="0.25">
      <c r="A226" s="13">
        <v>222</v>
      </c>
      <c r="B226" s="14">
        <f t="shared" si="11"/>
        <v>3.8746309394274117</v>
      </c>
      <c r="C226" s="14">
        <f t="shared" si="9"/>
        <v>-5.9832951035273148</v>
      </c>
      <c r="D226" s="14">
        <f t="shared" si="10"/>
        <v>-8.6533023487595777</v>
      </c>
    </row>
    <row r="227" spans="1:4" x14ac:dyDescent="0.25">
      <c r="A227" s="13">
        <v>223</v>
      </c>
      <c r="B227" s="14">
        <f t="shared" si="11"/>
        <v>3.8920842319473548</v>
      </c>
      <c r="C227" s="14">
        <f t="shared" si="9"/>
        <v>-5.8054402132053351</v>
      </c>
      <c r="D227" s="14">
        <f t="shared" si="10"/>
        <v>-8.6014996236301808</v>
      </c>
    </row>
    <row r="228" spans="1:4" x14ac:dyDescent="0.25">
      <c r="A228" s="13">
        <v>224</v>
      </c>
      <c r="B228" s="14">
        <f t="shared" si="11"/>
        <v>3.9095375244672983</v>
      </c>
      <c r="C228" s="14">
        <f t="shared" si="9"/>
        <v>-5.6393854532843406</v>
      </c>
      <c r="D228" s="14">
        <f t="shared" si="10"/>
        <v>-8.5451698667403448</v>
      </c>
    </row>
    <row r="229" spans="1:4" x14ac:dyDescent="0.25">
      <c r="A229" s="13">
        <v>225</v>
      </c>
      <c r="B229" s="14">
        <f t="shared" si="11"/>
        <v>3.9269908169872414</v>
      </c>
      <c r="C229" s="14">
        <f t="shared" si="9"/>
        <v>-5.4852813742385713</v>
      </c>
      <c r="D229" s="14">
        <f t="shared" si="10"/>
        <v>-8.4852813742385713</v>
      </c>
    </row>
    <row r="230" spans="1:4" x14ac:dyDescent="0.25">
      <c r="A230" s="13">
        <v>226</v>
      </c>
      <c r="B230" s="14">
        <f t="shared" si="11"/>
        <v>3.9444441095071845</v>
      </c>
      <c r="C230" s="14">
        <f t="shared" si="9"/>
        <v>-5.3432082947284982</v>
      </c>
      <c r="D230" s="14">
        <f t="shared" si="10"/>
        <v>-8.422808182831437</v>
      </c>
    </row>
    <row r="231" spans="1:4" x14ac:dyDescent="0.25">
      <c r="A231" s="13">
        <v>227</v>
      </c>
      <c r="B231" s="14">
        <f t="shared" si="11"/>
        <v>3.9618974020271276</v>
      </c>
      <c r="C231" s="14">
        <f t="shared" si="9"/>
        <v>-5.2131761145252753</v>
      </c>
      <c r="D231" s="14">
        <f t="shared" si="10"/>
        <v>-8.3587251165498522</v>
      </c>
    </row>
    <row r="232" spans="1:4" x14ac:dyDescent="0.25">
      <c r="A232" s="13">
        <v>228</v>
      </c>
      <c r="B232" s="14">
        <f t="shared" si="11"/>
        <v>3.9793506945470711</v>
      </c>
      <c r="C232" s="14">
        <f t="shared" si="9"/>
        <v>-5.0951244741048844</v>
      </c>
      <c r="D232" s="14">
        <f t="shared" si="10"/>
        <v>-8.294002833275453</v>
      </c>
    </row>
    <row r="233" spans="1:4" x14ac:dyDescent="0.25">
      <c r="A233" s="13">
        <v>229</v>
      </c>
      <c r="B233" s="14">
        <f t="shared" si="11"/>
        <v>3.9968039870670142</v>
      </c>
      <c r="C233" s="14">
        <f t="shared" si="9"/>
        <v>-4.9889232600711324</v>
      </c>
      <c r="D233" s="14">
        <f t="shared" si="10"/>
        <v>-8.2296028952222677</v>
      </c>
    </row>
    <row r="234" spans="1:4" x14ac:dyDescent="0.25">
      <c r="A234" s="13">
        <v>230</v>
      </c>
      <c r="B234" s="14">
        <f t="shared" si="11"/>
        <v>4.0142572795869578</v>
      </c>
      <c r="C234" s="14">
        <f t="shared" si="9"/>
        <v>-4.894373453880748</v>
      </c>
      <c r="D234" s="14">
        <f t="shared" si="10"/>
        <v>-8.1664728874507322</v>
      </c>
    </row>
    <row r="235" spans="1:4" x14ac:dyDescent="0.25">
      <c r="A235" s="13">
        <v>231</v>
      </c>
      <c r="B235" s="14">
        <f t="shared" si="11"/>
        <v>4.0317105721069018</v>
      </c>
      <c r="C235" s="14">
        <f t="shared" si="9"/>
        <v>-4.8112083196702446</v>
      </c>
      <c r="D235" s="14">
        <f t="shared" si="10"/>
        <v>-8.1055416082562495</v>
      </c>
    </row>
    <row r="236" spans="1:4" x14ac:dyDescent="0.25">
      <c r="A236" s="13">
        <v>232</v>
      </c>
      <c r="B236" s="14">
        <f t="shared" si="11"/>
        <v>4.0491638646268449</v>
      </c>
      <c r="C236" s="14">
        <f t="shared" si="9"/>
        <v>-4.7390949253311163</v>
      </c>
      <c r="D236" s="14">
        <f t="shared" si="10"/>
        <v>-8.0477143549229897</v>
      </c>
    </row>
    <row r="237" spans="1:4" x14ac:dyDescent="0.25">
      <c r="A237" s="13">
        <v>233</v>
      </c>
      <c r="B237" s="14">
        <f t="shared" si="11"/>
        <v>4.066617157146788</v>
      </c>
      <c r="C237" s="14">
        <f t="shared" si="9"/>
        <v>-4.6776359893553021</v>
      </c>
      <c r="D237" s="14">
        <f t="shared" si="10"/>
        <v>-7.993868327867899</v>
      </c>
    </row>
    <row r="238" spans="1:4" x14ac:dyDescent="0.25">
      <c r="A238" s="13">
        <v>234</v>
      </c>
      <c r="B238" s="14">
        <f t="shared" si="11"/>
        <v>4.0840704496667311</v>
      </c>
      <c r="C238" s="14">
        <f t="shared" si="9"/>
        <v>-4.6263720443848353</v>
      </c>
      <c r="D238" s="14">
        <f t="shared" si="10"/>
        <v>-7.9448481756219493</v>
      </c>
    </row>
    <row r="239" spans="1:4" x14ac:dyDescent="0.25">
      <c r="A239" s="13">
        <v>235</v>
      </c>
      <c r="B239" s="14">
        <f t="shared" si="11"/>
        <v>4.1015237421866741</v>
      </c>
      <c r="C239" s="14">
        <f t="shared" si="9"/>
        <v>-4.5847839068556198</v>
      </c>
      <c r="D239" s="14">
        <f t="shared" si="10"/>
        <v>-7.9014617024082847</v>
      </c>
    </row>
    <row r="240" spans="1:4" x14ac:dyDescent="0.25">
      <c r="A240" s="13">
        <v>236</v>
      </c>
      <c r="B240" s="14">
        <f t="shared" si="11"/>
        <v>4.1189770347066172</v>
      </c>
      <c r="C240" s="14">
        <f t="shared" si="9"/>
        <v>-4.5522954406330092</v>
      </c>
      <c r="D240" s="14">
        <f t="shared" si="10"/>
        <v>-7.8644757592835104</v>
      </c>
    </row>
    <row r="241" spans="1:4" x14ac:dyDescent="0.25">
      <c r="A241" s="13">
        <v>237</v>
      </c>
      <c r="B241" s="14">
        <f t="shared" si="11"/>
        <v>4.1364303272265612</v>
      </c>
      <c r="C241" s="14">
        <f t="shared" si="9"/>
        <v>-4.5282766011037499</v>
      </c>
      <c r="D241" s="14">
        <f t="shared" si="10"/>
        <v>-7.8346123389129048</v>
      </c>
    </row>
    <row r="242" spans="1:4" x14ac:dyDescent="0.25">
      <c r="A242" s="13">
        <v>238</v>
      </c>
      <c r="B242" s="14">
        <f t="shared" si="11"/>
        <v>4.1538836197465043</v>
      </c>
      <c r="C242" s="14">
        <f t="shared" si="9"/>
        <v>-4.5120467448214843</v>
      </c>
      <c r="D242" s="14">
        <f t="shared" si="10"/>
        <v>-7.8125448930569465</v>
      </c>
    </row>
    <row r="243" spans="1:4" x14ac:dyDescent="0.25">
      <c r="A243" s="13">
        <v>239</v>
      </c>
      <c r="B243" s="14">
        <f t="shared" si="11"/>
        <v>4.1713369122664474</v>
      </c>
      <c r="C243" s="14">
        <f t="shared" si="9"/>
        <v>-4.5028781885084106</v>
      </c>
      <c r="D243" s="14">
        <f t="shared" si="10"/>
        <v>-7.7988948907602218</v>
      </c>
    </row>
    <row r="244" spans="1:4" x14ac:dyDescent="0.25">
      <c r="A244" s="13">
        <v>240</v>
      </c>
      <c r="B244" s="14">
        <f t="shared" si="11"/>
        <v>4.1887902047863905</v>
      </c>
      <c r="C244" s="14">
        <f t="shared" si="9"/>
        <v>-4.5000000000000009</v>
      </c>
      <c r="D244" s="14">
        <f t="shared" si="10"/>
        <v>-7.7942286340599471</v>
      </c>
    </row>
    <row r="245" spans="1:4" x14ac:dyDescent="0.25">
      <c r="A245" s="13">
        <v>241</v>
      </c>
      <c r="B245" s="14">
        <f t="shared" si="11"/>
        <v>4.2062434973063345</v>
      </c>
      <c r="C245" s="14">
        <f t="shared" si="9"/>
        <v>-4.5026020025888123</v>
      </c>
      <c r="D245" s="14">
        <f t="shared" si="10"/>
        <v>-7.7990543467752493</v>
      </c>
    </row>
    <row r="246" spans="1:4" x14ac:dyDescent="0.25">
      <c r="A246" s="13">
        <v>242</v>
      </c>
      <c r="B246" s="14">
        <f t="shared" si="11"/>
        <v>4.2236967898262776</v>
      </c>
      <c r="C246" s="14">
        <f t="shared" si="9"/>
        <v>-4.5098389731829531</v>
      </c>
      <c r="D246" s="14">
        <f t="shared" si="10"/>
        <v>-7.8138195506067616</v>
      </c>
    </row>
    <row r="247" spans="1:4" x14ac:dyDescent="0.25">
      <c r="A247" s="13">
        <v>243</v>
      </c>
      <c r="B247" s="14">
        <f t="shared" si="11"/>
        <v>4.2411500823462207</v>
      </c>
      <c r="C247" s="14">
        <f t="shared" si="9"/>
        <v>-4.5208350137497186</v>
      </c>
      <c r="D247" s="14">
        <f t="shared" si="10"/>
        <v>-7.8389087413749534</v>
      </c>
    </row>
    <row r="248" spans="1:4" x14ac:dyDescent="0.25">
      <c r="A248" s="13">
        <v>244</v>
      </c>
      <c r="B248" s="14">
        <f t="shared" si="11"/>
        <v>4.2586033748661638</v>
      </c>
      <c r="C248" s="14">
        <f t="shared" si="9"/>
        <v>-4.5346880746699245</v>
      </c>
      <c r="D248" s="14">
        <f t="shared" si="10"/>
        <v>-7.8746413767620131</v>
      </c>
    </row>
    <row r="249" spans="1:4" x14ac:dyDescent="0.25">
      <c r="A249" s="13">
        <v>245</v>
      </c>
      <c r="B249" s="14">
        <f t="shared" si="11"/>
        <v>4.2760566673861069</v>
      </c>
      <c r="C249" s="14">
        <f t="shared" si="9"/>
        <v>-4.5504746078876019</v>
      </c>
      <c r="D249" s="14">
        <f t="shared" si="10"/>
        <v>-7.9212701854031735</v>
      </c>
    </row>
    <row r="250" spans="1:4" x14ac:dyDescent="0.25">
      <c r="A250" s="13">
        <v>246</v>
      </c>
      <c r="B250" s="14">
        <f t="shared" si="11"/>
        <v>4.2935099599060509</v>
      </c>
      <c r="C250" s="14">
        <f t="shared" si="9"/>
        <v>-4.5672543271066424</v>
      </c>
      <c r="D250" s="14">
        <f t="shared" si="10"/>
        <v>-7.9789798056063912</v>
      </c>
    </row>
    <row r="251" spans="1:4" x14ac:dyDescent="0.25">
      <c r="A251" s="13">
        <v>247</v>
      </c>
      <c r="B251" s="14">
        <f t="shared" si="11"/>
        <v>4.310963252425994</v>
      </c>
      <c r="C251" s="14">
        <f t="shared" si="9"/>
        <v>-4.584075051763782</v>
      </c>
      <c r="D251" s="14">
        <f t="shared" si="10"/>
        <v>-8.0478857603719955</v>
      </c>
    </row>
    <row r="252" spans="1:4" x14ac:dyDescent="0.25">
      <c r="A252" s="13">
        <v>248</v>
      </c>
      <c r="B252" s="14">
        <f t="shared" si="11"/>
        <v>4.3284165449459371</v>
      </c>
      <c r="C252" s="14">
        <f t="shared" si="9"/>
        <v>-4.5999776110984465</v>
      </c>
      <c r="D252" s="14">
        <f t="shared" si="10"/>
        <v>-8.1280337737441606</v>
      </c>
    </row>
    <row r="253" spans="1:4" x14ac:dyDescent="0.25">
      <c r="A253" s="13">
        <v>249</v>
      </c>
      <c r="B253" s="14">
        <f t="shared" si="11"/>
        <v>4.3458698374658802</v>
      </c>
      <c r="C253" s="14">
        <f t="shared" si="9"/>
        <v>-4.6140007843465636</v>
      </c>
      <c r="D253" s="14">
        <f t="shared" si="10"/>
        <v>-8.2193994318615999</v>
      </c>
    </row>
    <row r="254" spans="1:4" x14ac:dyDescent="0.25">
      <c r="A254" s="13">
        <v>250</v>
      </c>
      <c r="B254" s="14">
        <f t="shared" si="11"/>
        <v>4.3633231299858233</v>
      </c>
      <c r="C254" s="14">
        <f t="shared" si="9"/>
        <v>-4.6251862529088159</v>
      </c>
      <c r="D254" s="14">
        <f t="shared" si="10"/>
        <v>-8.3218881903942741</v>
      </c>
    </row>
    <row r="255" spans="1:4" x14ac:dyDescent="0.25">
      <c r="A255" s="13">
        <v>251</v>
      </c>
      <c r="B255" s="14">
        <f t="shared" si="11"/>
        <v>4.3807764225057673</v>
      </c>
      <c r="C255" s="14">
        <f t="shared" si="9"/>
        <v>-4.632583540284883</v>
      </c>
      <c r="D255" s="14">
        <f t="shared" si="10"/>
        <v>-8.4353357283638122</v>
      </c>
    </row>
    <row r="256" spans="1:4" x14ac:dyDescent="0.25">
      <c r="A256" s="13">
        <v>252</v>
      </c>
      <c r="B256" s="14">
        <f t="shared" si="11"/>
        <v>4.3982297150257104</v>
      </c>
      <c r="C256" s="14">
        <f t="shared" si="9"/>
        <v>-4.6352549156242109</v>
      </c>
      <c r="D256" s="14">
        <f t="shared" si="10"/>
        <v>-8.559508646656381</v>
      </c>
    </row>
    <row r="257" spans="1:4" x14ac:dyDescent="0.25">
      <c r="A257" s="13">
        <v>253</v>
      </c>
      <c r="B257" s="14">
        <f t="shared" si="11"/>
        <v>4.4156830075456535</v>
      </c>
      <c r="C257" s="14">
        <f t="shared" si="9"/>
        <v>-4.6322802369205771</v>
      </c>
      <c r="D257" s="14">
        <f t="shared" si="10"/>
        <v>-8.6941055078560581</v>
      </c>
    </row>
    <row r="258" spans="1:4" x14ac:dyDescent="0.25">
      <c r="A258" s="13">
        <v>254</v>
      </c>
      <c r="B258" s="14">
        <f t="shared" si="11"/>
        <v>4.4331363000655974</v>
      </c>
      <c r="C258" s="14">
        <f t="shared" si="9"/>
        <v>-4.6227617101712219</v>
      </c>
      <c r="D258" s="14">
        <f t="shared" si="10"/>
        <v>-8.8387582123623289</v>
      </c>
    </row>
    <row r="259" spans="1:4" x14ac:dyDescent="0.25">
      <c r="A259" s="13">
        <v>255</v>
      </c>
      <c r="B259" s="14">
        <f t="shared" si="11"/>
        <v>4.4505895925855405</v>
      </c>
      <c r="C259" s="14">
        <f t="shared" si="9"/>
        <v>-4.6058285412302489</v>
      </c>
      <c r="D259" s="14">
        <f t="shared" si="10"/>
        <v>-8.9930337041155042</v>
      </c>
    </row>
    <row r="260" spans="1:4" x14ac:dyDescent="0.25">
      <c r="A260" s="13">
        <v>256</v>
      </c>
      <c r="B260" s="14">
        <f t="shared" si="11"/>
        <v>4.4680428851054836</v>
      </c>
      <c r="C260" s="14">
        <f t="shared" ref="C260:C323" si="12">(q+_r)*COS(B260)-_r*COS((q+_r)/_r*B260)</f>
        <v>-4.5806414576082535</v>
      </c>
      <c r="D260" s="14">
        <f t="shared" ref="D260:D323" si="13">(q+_r)*SIN(B260)-_r*SIN((q/_r+1)*B260)</f>
        <v>-9.1564359976468328</v>
      </c>
    </row>
    <row r="261" spans="1:4" x14ac:dyDescent="0.25">
      <c r="A261" s="13">
        <v>257</v>
      </c>
      <c r="B261" s="14">
        <f t="shared" ref="B261:B324" si="14">A261*PI()/180</f>
        <v>4.4854961776254267</v>
      </c>
      <c r="C261" s="14">
        <f t="shared" si="12"/>
        <v>-4.5463970781033556</v>
      </c>
      <c r="D261" s="14">
        <f t="shared" si="13"/>
        <v>-9.3284085166026536</v>
      </c>
    </row>
    <row r="262" spans="1:4" x14ac:dyDescent="0.25">
      <c r="A262" s="13">
        <v>258</v>
      </c>
      <c r="B262" s="14">
        <f t="shared" si="14"/>
        <v>4.5029494701453698</v>
      </c>
      <c r="C262" s="14">
        <f t="shared" si="12"/>
        <v>-4.5023321088896875</v>
      </c>
      <c r="D262" s="14">
        <f t="shared" si="13"/>
        <v>-9.5083367323734791</v>
      </c>
    </row>
    <row r="263" spans="1:4" x14ac:dyDescent="0.25">
      <c r="A263" s="13">
        <v>259</v>
      </c>
      <c r="B263" s="14">
        <f t="shared" si="14"/>
        <v>4.5204027626653129</v>
      </c>
      <c r="C263" s="14">
        <f t="shared" si="12"/>
        <v>-4.4477273455344939</v>
      </c>
      <c r="D263" s="14">
        <f t="shared" si="13"/>
        <v>-9.695551089994968</v>
      </c>
    </row>
    <row r="264" spans="1:4" x14ac:dyDescent="0.25">
      <c r="A264" s="13">
        <v>260</v>
      </c>
      <c r="B264" s="14">
        <f t="shared" si="14"/>
        <v>4.5378560551852569</v>
      </c>
      <c r="C264" s="14">
        <f t="shared" si="12"/>
        <v>-4.3819114613600991</v>
      </c>
      <c r="D264" s="14">
        <f t="shared" si="13"/>
        <v>-9.8893302070868785</v>
      </c>
    </row>
    <row r="265" spans="1:4" x14ac:dyDescent="0.25">
      <c r="A265" s="13">
        <v>261</v>
      </c>
      <c r="B265" s="14">
        <f t="shared" si="14"/>
        <v>4.5553093477052</v>
      </c>
      <c r="C265" s="14">
        <f t="shared" si="12"/>
        <v>-4.3042645636076138</v>
      </c>
      <c r="D265" s="14">
        <f t="shared" si="13"/>
        <v>-10.088904330264231</v>
      </c>
    </row>
    <row r="266" spans="1:4" x14ac:dyDescent="0.25">
      <c r="A266" s="13">
        <v>262</v>
      </c>
      <c r="B266" s="14">
        <f t="shared" si="14"/>
        <v>4.572762640225144</v>
      </c>
      <c r="C266" s="14">
        <f t="shared" si="12"/>
        <v>-4.2142214999900602</v>
      </c>
      <c r="D266" s="14">
        <f t="shared" si="13"/>
        <v>-10.293459032199236</v>
      </c>
    </row>
    <row r="267" spans="1:4" x14ac:dyDescent="0.25">
      <c r="A267" s="13">
        <v>263</v>
      </c>
      <c r="B267" s="14">
        <f t="shared" si="14"/>
        <v>4.5902159327450871</v>
      </c>
      <c r="C267" s="14">
        <f t="shared" si="12"/>
        <v>-4.1112748994385484</v>
      </c>
      <c r="D267" s="14">
        <f t="shared" si="13"/>
        <v>-10.502139131338197</v>
      </c>
    </row>
    <row r="268" spans="1:4" x14ac:dyDescent="0.25">
      <c r="A268" s="13">
        <v>264</v>
      </c>
      <c r="B268" s="14">
        <f t="shared" si="14"/>
        <v>4.6076692252650302</v>
      </c>
      <c r="C268" s="14">
        <f t="shared" si="12"/>
        <v>-3.9949779321396433</v>
      </c>
      <c r="D268" s="14">
        <f t="shared" si="13"/>
        <v>-10.714052815191881</v>
      </c>
    </row>
    <row r="269" spans="1:4" x14ac:dyDescent="0.25">
      <c r="A269" s="13">
        <v>265</v>
      </c>
      <c r="B269" s="14">
        <f t="shared" si="14"/>
        <v>4.6251225177849733</v>
      </c>
      <c r="C269" s="14">
        <f t="shared" si="12"/>
        <v>-3.8649467753296238</v>
      </c>
      <c r="D269" s="14">
        <f t="shared" si="13"/>
        <v>-10.928275947123939</v>
      </c>
    </row>
    <row r="270" spans="1:4" x14ac:dyDescent="0.25">
      <c r="A270" s="13">
        <v>266</v>
      </c>
      <c r="B270" s="14">
        <f t="shared" si="14"/>
        <v>4.6425758103049164</v>
      </c>
      <c r="C270" s="14">
        <f t="shared" si="12"/>
        <v>-3.7208627727444625</v>
      </c>
      <c r="D270" s="14">
        <f t="shared" si="13"/>
        <v>-11.143856535666888</v>
      </c>
    </row>
    <row r="271" spans="1:4" x14ac:dyDescent="0.25">
      <c r="A271" s="13">
        <v>267</v>
      </c>
      <c r="B271" s="14">
        <f t="shared" si="14"/>
        <v>4.6600291028248595</v>
      </c>
      <c r="C271" s="14">
        <f t="shared" si="12"/>
        <v>-3.5624742771167472</v>
      </c>
      <c r="D271" s="14">
        <f t="shared" si="13"/>
        <v>-11.359819344601602</v>
      </c>
    </row>
    <row r="272" spans="1:4" x14ac:dyDescent="0.25">
      <c r="A272" s="13">
        <v>268</v>
      </c>
      <c r="B272" s="14">
        <f t="shared" si="14"/>
        <v>4.6774823953448026</v>
      </c>
      <c r="C272" s="14">
        <f t="shared" si="12"/>
        <v>-3.3895981666547295</v>
      </c>
      <c r="D272" s="14">
        <f t="shared" si="13"/>
        <v>-11.575170621348942</v>
      </c>
    </row>
    <row r="273" spans="1:4" x14ac:dyDescent="0.25">
      <c r="A273" s="13">
        <v>269</v>
      </c>
      <c r="B273" s="14">
        <f t="shared" si="14"/>
        <v>4.6949356878647466</v>
      </c>
      <c r="C273" s="14">
        <f t="shared" si="12"/>
        <v>-3.2021210280268741</v>
      </c>
      <c r="D273" s="14">
        <f t="shared" si="13"/>
        <v>-11.78890292064432</v>
      </c>
    </row>
    <row r="274" spans="1:4" x14ac:dyDescent="0.25">
      <c r="A274" s="13">
        <v>270</v>
      </c>
      <c r="B274" s="14">
        <f t="shared" si="14"/>
        <v>4.7123889803846897</v>
      </c>
      <c r="C274" s="14">
        <f t="shared" si="12"/>
        <v>-3.0000000000000022</v>
      </c>
      <c r="D274" s="14">
        <f t="shared" si="13"/>
        <v>-11.999999999999998</v>
      </c>
    </row>
    <row r="275" spans="1:4" x14ac:dyDescent="0.25">
      <c r="A275" s="13">
        <v>271</v>
      </c>
      <c r="B275" s="14">
        <f t="shared" si="14"/>
        <v>4.7298422729046328</v>
      </c>
      <c r="C275" s="14">
        <f t="shared" si="12"/>
        <v>-2.783263273532075</v>
      </c>
      <c r="D275" s="14">
        <f t="shared" si="13"/>
        <v>-12.207441763109067</v>
      </c>
    </row>
    <row r="276" spans="1:4" x14ac:dyDescent="0.25">
      <c r="A276" s="13">
        <v>272</v>
      </c>
      <c r="B276" s="14">
        <f t="shared" si="14"/>
        <v>4.7472955654245768</v>
      </c>
      <c r="C276" s="14">
        <f t="shared" si="12"/>
        <v>-2.5520102457946949</v>
      </c>
      <c r="D276" s="14">
        <f t="shared" si="13"/>
        <v>-12.410209227109348</v>
      </c>
    </row>
    <row r="277" spans="1:4" x14ac:dyDescent="0.25">
      <c r="A277" s="13">
        <v>273</v>
      </c>
      <c r="B277" s="14">
        <f t="shared" si="14"/>
        <v>4.7647488579445199</v>
      </c>
      <c r="C277" s="14">
        <f t="shared" si="12"/>
        <v>-2.3064113272860896</v>
      </c>
      <c r="D277" s="14">
        <f t="shared" si="13"/>
        <v>-12.607289489508165</v>
      </c>
    </row>
    <row r="278" spans="1:4" x14ac:dyDescent="0.25">
      <c r="A278" s="13">
        <v>274</v>
      </c>
      <c r="B278" s="14">
        <f t="shared" si="14"/>
        <v>4.782202150464463</v>
      </c>
      <c r="C278" s="14">
        <f t="shared" si="12"/>
        <v>-2.0467074028854544</v>
      </c>
      <c r="D278" s="14">
        <f t="shared" si="13"/>
        <v>-12.797680670568887</v>
      </c>
    </row>
    <row r="279" spans="1:4" x14ac:dyDescent="0.25">
      <c r="A279" s="13">
        <v>275</v>
      </c>
      <c r="B279" s="14">
        <f t="shared" si="14"/>
        <v>4.7996554429844061</v>
      </c>
      <c r="C279" s="14">
        <f t="shared" si="12"/>
        <v>-1.7732089493858316</v>
      </c>
      <c r="D279" s="14">
        <f t="shared" si="13"/>
        <v>-12.98039680707795</v>
      </c>
    </row>
    <row r="280" spans="1:4" x14ac:dyDescent="0.25">
      <c r="A280" s="13">
        <v>276</v>
      </c>
      <c r="B280" s="14">
        <f t="shared" si="14"/>
        <v>4.8171087355043491</v>
      </c>
      <c r="C280" s="14">
        <f t="shared" si="12"/>
        <v>-1.4862948137159691</v>
      </c>
      <c r="D280" s="14">
        <f t="shared" si="13"/>
        <v>-13.154472673646676</v>
      </c>
    </row>
    <row r="281" spans="1:4" x14ac:dyDescent="0.25">
      <c r="A281" s="13">
        <v>277</v>
      </c>
      <c r="B281" s="14">
        <f t="shared" si="14"/>
        <v>4.8345620280242931</v>
      </c>
      <c r="C281" s="14">
        <f t="shared" si="12"/>
        <v>-1.1864106577150073</v>
      </c>
      <c r="D281" s="14">
        <f t="shared" si="13"/>
        <v>-13.318968508053537</v>
      </c>
    </row>
    <row r="282" spans="1:4" x14ac:dyDescent="0.25">
      <c r="A282" s="13">
        <v>278</v>
      </c>
      <c r="B282" s="14">
        <f t="shared" si="14"/>
        <v>4.8520153205442362</v>
      </c>
      <c r="C282" s="14">
        <f t="shared" si="12"/>
        <v>-0.87406707694849239</v>
      </c>
      <c r="D282" s="14">
        <f t="shared" si="13"/>
        <v>-13.47297461759846</v>
      </c>
    </row>
    <row r="283" spans="1:4" x14ac:dyDescent="0.25">
      <c r="A283" s="13">
        <v>279</v>
      </c>
      <c r="B283" s="14">
        <f t="shared" si="14"/>
        <v>4.8694686130641793</v>
      </c>
      <c r="C283" s="14">
        <f t="shared" si="12"/>
        <v>-0.54983740264207559</v>
      </c>
      <c r="D283" s="14">
        <f t="shared" si="13"/>
        <v>-13.615615844019072</v>
      </c>
    </row>
    <row r="284" spans="1:4" x14ac:dyDescent="0.25">
      <c r="A284" s="13">
        <v>280</v>
      </c>
      <c r="B284" s="14">
        <f t="shared" si="14"/>
        <v>4.8869219055841224</v>
      </c>
      <c r="C284" s="14">
        <f t="shared" si="12"/>
        <v>-0.21435519735377762</v>
      </c>
      <c r="D284" s="14">
        <f t="shared" si="13"/>
        <v>-13.746055865206111</v>
      </c>
    </row>
    <row r="285" spans="1:4" x14ac:dyDescent="0.25">
      <c r="A285" s="13">
        <v>281</v>
      </c>
      <c r="B285" s="14">
        <f t="shared" si="14"/>
        <v>4.9043751981040655</v>
      </c>
      <c r="C285" s="14">
        <f t="shared" si="12"/>
        <v>0.13168854350257275</v>
      </c>
      <c r="D285" s="14">
        <f t="shared" si="13"/>
        <v>-13.863501312748955</v>
      </c>
    </row>
    <row r="286" spans="1:4" x14ac:dyDescent="0.25">
      <c r="A286" s="13">
        <v>282</v>
      </c>
      <c r="B286" s="14">
        <f t="shared" si="14"/>
        <v>4.9218284906240086</v>
      </c>
      <c r="C286" s="14">
        <f t="shared" si="12"/>
        <v>0.48754847073652119</v>
      </c>
      <c r="D286" s="14">
        <f t="shared" si="13"/>
        <v>-13.967205685237847</v>
      </c>
    </row>
    <row r="287" spans="1:4" x14ac:dyDescent="0.25">
      <c r="A287" s="13">
        <v>283</v>
      </c>
      <c r="B287" s="14">
        <f t="shared" si="14"/>
        <v>4.9392817831439526</v>
      </c>
      <c r="C287" s="14">
        <f t="shared" si="12"/>
        <v>0.85242822614940339</v>
      </c>
      <c r="D287" s="14">
        <f t="shared" si="13"/>
        <v>-14.056473038242988</v>
      </c>
    </row>
    <row r="288" spans="1:4" x14ac:dyDescent="0.25">
      <c r="A288" s="13">
        <v>284</v>
      </c>
      <c r="B288" s="14">
        <f t="shared" si="14"/>
        <v>4.9567350756638957</v>
      </c>
      <c r="C288" s="14">
        <f t="shared" si="12"/>
        <v>1.2254840367837661</v>
      </c>
      <c r="D288" s="14">
        <f t="shared" si="13"/>
        <v>-14.130661432977082</v>
      </c>
    </row>
    <row r="289" spans="1:4" x14ac:dyDescent="0.25">
      <c r="A289" s="13">
        <v>285</v>
      </c>
      <c r="B289" s="14">
        <f t="shared" si="14"/>
        <v>4.9741883681838397</v>
      </c>
      <c r="C289" s="14">
        <f t="shared" si="12"/>
        <v>1.6058285412302575</v>
      </c>
      <c r="D289" s="14">
        <f t="shared" si="13"/>
        <v>-14.189186126822136</v>
      </c>
    </row>
    <row r="290" spans="1:4" x14ac:dyDescent="0.25">
      <c r="A290" s="13">
        <v>286</v>
      </c>
      <c r="B290" s="14">
        <f t="shared" si="14"/>
        <v>4.9916416607037828</v>
      </c>
      <c r="C290" s="14">
        <f t="shared" si="12"/>
        <v>1.9925348294367629</v>
      </c>
      <c r="D290" s="14">
        <f t="shared" si="13"/>
        <v>-14.231522490157328</v>
      </c>
    </row>
    <row r="291" spans="1:4" x14ac:dyDescent="0.25">
      <c r="A291" s="13">
        <v>287</v>
      </c>
      <c r="B291" s="14">
        <f t="shared" si="14"/>
        <v>5.0090949532237259</v>
      </c>
      <c r="C291" s="14">
        <f t="shared" si="12"/>
        <v>2.3846406764251045</v>
      </c>
      <c r="D291" s="14">
        <f t="shared" si="13"/>
        <v>-14.257208635256788</v>
      </c>
    </row>
    <row r="292" spans="1:4" x14ac:dyDescent="0.25">
      <c r="A292" s="13">
        <v>288</v>
      </c>
      <c r="B292" s="14">
        <f t="shared" si="14"/>
        <v>5.026548245743669</v>
      </c>
      <c r="C292" s="14">
        <f t="shared" si="12"/>
        <v>2.7811529493745222</v>
      </c>
      <c r="D292" s="14">
        <f t="shared" si="13"/>
        <v>-14.265847744427305</v>
      </c>
    </row>
    <row r="293" spans="1:4" x14ac:dyDescent="0.25">
      <c r="A293" s="13">
        <v>289</v>
      </c>
      <c r="B293" s="14">
        <f t="shared" si="14"/>
        <v>5.0440015382636121</v>
      </c>
      <c r="C293" s="14">
        <f t="shared" si="12"/>
        <v>3.1810521666868681</v>
      </c>
      <c r="D293" s="14">
        <f t="shared" si="13"/>
        <v>-14.257110086019793</v>
      </c>
    </row>
    <row r="294" spans="1:4" x14ac:dyDescent="0.25">
      <c r="A294" s="13">
        <v>290</v>
      </c>
      <c r="B294" s="14">
        <f t="shared" si="14"/>
        <v>5.0614548307835552</v>
      </c>
      <c r="C294" s="14">
        <f t="shared" si="12"/>
        <v>3.5832971869072194</v>
      </c>
      <c r="D294" s="14">
        <f t="shared" si="13"/>
        <v>-14.230734708467526</v>
      </c>
    </row>
    <row r="295" spans="1:4" x14ac:dyDescent="0.25">
      <c r="A295" s="13">
        <v>291</v>
      </c>
      <c r="B295" s="14">
        <f t="shared" si="14"/>
        <v>5.0789081233034983</v>
      </c>
      <c r="C295" s="14">
        <f t="shared" si="12"/>
        <v>3.9868300047406247</v>
      </c>
      <c r="D295" s="14">
        <f t="shared" si="13"/>
        <v>-14.186530804071243</v>
      </c>
    </row>
    <row r="296" spans="1:4" x14ac:dyDescent="0.25">
      <c r="A296" s="13">
        <v>292</v>
      </c>
      <c r="B296" s="14">
        <f t="shared" si="14"/>
        <v>5.0963614158234423</v>
      </c>
      <c r="C296" s="14">
        <f t="shared" si="12"/>
        <v>4.3905806308834396</v>
      </c>
      <c r="D296" s="14">
        <f t="shared" si="13"/>
        <v>-14.124378735858736</v>
      </c>
    </row>
    <row r="297" spans="1:4" x14ac:dyDescent="0.25">
      <c r="A297" s="13">
        <v>293</v>
      </c>
      <c r="B297" s="14">
        <f t="shared" si="14"/>
        <v>5.1138147083433854</v>
      </c>
      <c r="C297" s="14">
        <f t="shared" si="12"/>
        <v>4.7934720319787809</v>
      </c>
      <c r="D297" s="14">
        <f t="shared" si="13"/>
        <v>-14.044230722486573</v>
      </c>
    </row>
    <row r="298" spans="1:4" x14ac:dyDescent="0.25">
      <c r="A298" s="13">
        <v>294</v>
      </c>
      <c r="B298" s="14">
        <f t="shared" si="14"/>
        <v>5.1312680008633293</v>
      </c>
      <c r="C298" s="14">
        <f t="shared" si="12"/>
        <v>5.1944251067125711</v>
      </c>
      <c r="D298" s="14">
        <f t="shared" si="13"/>
        <v>-13.946111177816029</v>
      </c>
    </row>
    <row r="299" spans="1:4" x14ac:dyDescent="0.25">
      <c r="A299" s="13">
        <v>295</v>
      </c>
      <c r="B299" s="14">
        <f t="shared" si="14"/>
        <v>5.1487212933832724</v>
      </c>
      <c r="C299" s="14">
        <f t="shared" si="12"/>
        <v>5.5923636738891886</v>
      </c>
      <c r="D299" s="14">
        <f t="shared" si="13"/>
        <v>-13.830116703476422</v>
      </c>
    </row>
    <row r="300" spans="1:4" x14ac:dyDescent="0.25">
      <c r="A300" s="13">
        <v>296</v>
      </c>
      <c r="B300" s="14">
        <f t="shared" si="14"/>
        <v>5.1661745859032155</v>
      </c>
      <c r="C300" s="14">
        <f t="shared" si="12"/>
        <v>5.9862194482679323</v>
      </c>
      <c r="D300" s="14">
        <f t="shared" si="13"/>
        <v>-13.696415734417995</v>
      </c>
    </row>
    <row r="301" spans="1:4" x14ac:dyDescent="0.25">
      <c r="A301" s="13">
        <v>297</v>
      </c>
      <c r="B301" s="14">
        <f t="shared" si="14"/>
        <v>5.1836278784231586</v>
      </c>
      <c r="C301" s="14">
        <f t="shared" si="12"/>
        <v>6.3749369799993989</v>
      </c>
      <c r="D301" s="14">
        <f t="shared" si="13"/>
        <v>-13.545247839145876</v>
      </c>
    </row>
    <row r="302" spans="1:4" x14ac:dyDescent="0.25">
      <c r="A302" s="13">
        <v>298</v>
      </c>
      <c r="B302" s="14">
        <f t="shared" si="14"/>
        <v>5.2010811709431017</v>
      </c>
      <c r="C302" s="14">
        <f t="shared" si="12"/>
        <v>6.7574785336784169</v>
      </c>
      <c r="D302" s="14">
        <f t="shared" si="13"/>
        <v>-13.376922678007489</v>
      </c>
    </row>
    <row r="303" spans="1:4" x14ac:dyDescent="0.25">
      <c r="A303" s="13">
        <v>299</v>
      </c>
      <c r="B303" s="14">
        <f t="shared" si="14"/>
        <v>5.2185344634630448</v>
      </c>
      <c r="C303" s="14">
        <f t="shared" si="12"/>
        <v>7.1328288833232634</v>
      </c>
      <c r="D303" s="14">
        <f t="shared" si="13"/>
        <v>-13.191818624570256</v>
      </c>
    </row>
    <row r="304" spans="1:4" x14ac:dyDescent="0.25">
      <c r="A304" s="13">
        <v>300</v>
      </c>
      <c r="B304" s="14">
        <f t="shared" si="14"/>
        <v>5.2359877559829888</v>
      </c>
      <c r="C304" s="14">
        <f t="shared" si="12"/>
        <v>7.5000000000000027</v>
      </c>
      <c r="D304" s="14">
        <f t="shared" si="13"/>
        <v>-12.99038105676658</v>
      </c>
    </row>
    <row r="305" spans="1:4" x14ac:dyDescent="0.25">
      <c r="A305" s="13">
        <v>301</v>
      </c>
      <c r="B305" s="14">
        <f t="shared" si="14"/>
        <v>5.2534410485029319</v>
      </c>
      <c r="C305" s="14">
        <f t="shared" si="12"/>
        <v>7.8580356093328891</v>
      </c>
      <c r="D305" s="14">
        <f t="shared" si="13"/>
        <v>-12.773120326090472</v>
      </c>
    </row>
    <row r="306" spans="1:4" x14ac:dyDescent="0.25">
      <c r="A306" s="13">
        <v>302</v>
      </c>
      <c r="B306" s="14">
        <f t="shared" si="14"/>
        <v>5.270894341022875</v>
      </c>
      <c r="C306" s="14">
        <f t="shared" si="12"/>
        <v>8.206015596775428</v>
      </c>
      <c r="D306" s="14">
        <f t="shared" si="13"/>
        <v>-12.540609414697283</v>
      </c>
    </row>
    <row r="307" spans="1:4" x14ac:dyDescent="0.25">
      <c r="A307" s="13">
        <v>303</v>
      </c>
      <c r="B307" s="14">
        <f t="shared" si="14"/>
        <v>5.2883476335428181</v>
      </c>
      <c r="C307" s="14">
        <f t="shared" si="12"/>
        <v>8.5430602392568904</v>
      </c>
      <c r="D307" s="14">
        <f t="shared" si="13"/>
        <v>-12.293481291777276</v>
      </c>
    </row>
    <row r="308" spans="1:4" x14ac:dyDescent="0.25">
      <c r="A308" s="13">
        <v>304</v>
      </c>
      <c r="B308" s="14">
        <f t="shared" si="14"/>
        <v>5.3058009260627612</v>
      </c>
      <c r="C308" s="14">
        <f t="shared" si="12"/>
        <v>8.8683342426649023</v>
      </c>
      <c r="D308" s="14">
        <f t="shared" si="13"/>
        <v>-12.032425982037502</v>
      </c>
    </row>
    <row r="309" spans="1:4" x14ac:dyDescent="0.25">
      <c r="A309" s="13">
        <v>305</v>
      </c>
      <c r="B309" s="14">
        <f t="shared" si="14"/>
        <v>5.3232542185827052</v>
      </c>
      <c r="C309" s="14">
        <f t="shared" si="12"/>
        <v>9.1810505655694872</v>
      </c>
      <c r="D309" s="14">
        <f t="shared" si="13"/>
        <v>-11.758187360527518</v>
      </c>
    </row>
    <row r="310" spans="1:4" x14ac:dyDescent="0.25">
      <c r="A310" s="13">
        <v>306</v>
      </c>
      <c r="B310" s="14">
        <f t="shared" si="14"/>
        <v>5.3407075111026483</v>
      </c>
      <c r="C310" s="14">
        <f t="shared" si="12"/>
        <v>9.4804740106345164</v>
      </c>
      <c r="D310" s="14">
        <f t="shared" si="13"/>
        <v>-11.471559689376793</v>
      </c>
    </row>
    <row r="311" spans="1:4" x14ac:dyDescent="0.25">
      <c r="A311" s="13">
        <v>307</v>
      </c>
      <c r="B311" s="14">
        <f t="shared" si="14"/>
        <v>5.3581608036225914</v>
      </c>
      <c r="C311" s="14">
        <f t="shared" si="12"/>
        <v>9.765924566293851</v>
      </c>
      <c r="D311" s="14">
        <f t="shared" si="13"/>
        <v>-11.173383913267134</v>
      </c>
    </row>
    <row r="312" spans="1:4" x14ac:dyDescent="0.25">
      <c r="A312" s="13">
        <v>308</v>
      </c>
      <c r="B312" s="14">
        <f t="shared" si="14"/>
        <v>5.3756140961425354</v>
      </c>
      <c r="C312" s="14">
        <f t="shared" si="12"/>
        <v>10.036780482484684</v>
      </c>
      <c r="D312" s="14">
        <f t="shared" si="13"/>
        <v>-10.864543731638332</v>
      </c>
    </row>
    <row r="313" spans="1:4" x14ac:dyDescent="0.25">
      <c r="A313" s="13">
        <v>309</v>
      </c>
      <c r="B313" s="14">
        <f t="shared" si="14"/>
        <v>5.3930673886624785</v>
      </c>
      <c r="C313" s="14">
        <f t="shared" si="12"/>
        <v>10.292481065525854</v>
      </c>
      <c r="D313" s="14">
        <f t="shared" si="13"/>
        <v>-10.545961466711049</v>
      </c>
    </row>
    <row r="314" spans="1:4" x14ac:dyDescent="0.25">
      <c r="A314" s="13">
        <v>310</v>
      </c>
      <c r="B314" s="14">
        <f t="shared" si="14"/>
        <v>5.4105206811824216</v>
      </c>
      <c r="C314" s="14">
        <f t="shared" si="12"/>
        <v>10.532529178596196</v>
      </c>
      <c r="D314" s="14">
        <f t="shared" si="13"/>
        <v>-10.218593747404746</v>
      </c>
    </row>
    <row r="315" spans="1:4" x14ac:dyDescent="0.25">
      <c r="A315" s="13">
        <v>311</v>
      </c>
      <c r="B315" s="14">
        <f t="shared" si="14"/>
        <v>5.4279739737023647</v>
      </c>
      <c r="C315" s="14">
        <f t="shared" si="12"/>
        <v>10.75649343570104</v>
      </c>
      <c r="D315" s="14">
        <f t="shared" si="13"/>
        <v>-9.8834270301242686</v>
      </c>
    </row>
    <row r="316" spans="1:4" x14ac:dyDescent="0.25">
      <c r="A316" s="13">
        <v>312</v>
      </c>
      <c r="B316" s="14">
        <f t="shared" si="14"/>
        <v>5.4454272662223078</v>
      </c>
      <c r="C316" s="14">
        <f t="shared" si="12"/>
        <v>10.964010078507709</v>
      </c>
      <c r="D316" s="14">
        <f t="shared" si="13"/>
        <v>-9.5414729781820196</v>
      </c>
    </row>
    <row r="317" spans="1:4" x14ac:dyDescent="0.25">
      <c r="A317" s="13">
        <v>313</v>
      </c>
      <c r="B317" s="14">
        <f t="shared" si="14"/>
        <v>5.4628805587422509</v>
      </c>
      <c r="C317" s="14">
        <f t="shared" si="12"/>
        <v>11.154784526974685</v>
      </c>
      <c r="D317" s="14">
        <f t="shared" si="13"/>
        <v>-9.1937637223102566</v>
      </c>
    </row>
    <row r="318" spans="1:4" x14ac:dyDescent="0.25">
      <c r="A318" s="13">
        <v>314</v>
      </c>
      <c r="B318" s="14">
        <f t="shared" si="14"/>
        <v>5.480333851262194</v>
      </c>
      <c r="C318" s="14">
        <f t="shared" si="12"/>
        <v>11.328592596287432</v>
      </c>
      <c r="D318" s="14">
        <f t="shared" si="13"/>
        <v>-8.8413470252962068</v>
      </c>
    </row>
    <row r="319" spans="1:4" x14ac:dyDescent="0.25">
      <c r="A319" s="13">
        <v>315</v>
      </c>
      <c r="B319" s="14">
        <f t="shared" si="14"/>
        <v>5.497787143782138</v>
      </c>
      <c r="C319" s="14">
        <f t="shared" si="12"/>
        <v>11.485281374238568</v>
      </c>
      <c r="D319" s="14">
        <f t="shared" si="13"/>
        <v>-8.4852813742385731</v>
      </c>
    </row>
    <row r="320" spans="1:4" x14ac:dyDescent="0.25">
      <c r="A320" s="13">
        <v>316</v>
      </c>
      <c r="B320" s="14">
        <f t="shared" si="14"/>
        <v>5.5152404363020811</v>
      </c>
      <c r="C320" s="14">
        <f t="shared" si="12"/>
        <v>11.624769754843282</v>
      </c>
      <c r="D320" s="14">
        <f t="shared" si="13"/>
        <v>-8.1266310242755999</v>
      </c>
    </row>
    <row r="321" spans="1:4" x14ac:dyDescent="0.25">
      <c r="A321" s="13">
        <v>317</v>
      </c>
      <c r="B321" s="14">
        <f t="shared" si="14"/>
        <v>5.532693728822025</v>
      </c>
      <c r="C321" s="14">
        <f t="shared" si="12"/>
        <v>11.747048625654759</v>
      </c>
      <c r="D321" s="14">
        <f t="shared" si="13"/>
        <v>-7.7664610178697799</v>
      </c>
    </row>
    <row r="322" spans="1:4" x14ac:dyDescent="0.25">
      <c r="A322" s="13">
        <v>318</v>
      </c>
      <c r="B322" s="14">
        <f t="shared" si="14"/>
        <v>5.5501470213419681</v>
      </c>
      <c r="C322" s="14">
        <f t="shared" si="12"/>
        <v>11.852180707930149</v>
      </c>
      <c r="D322" s="14">
        <f t="shared" si="13"/>
        <v>-7.4058322038530182</v>
      </c>
    </row>
    <row r="323" spans="1:4" x14ac:dyDescent="0.25">
      <c r="A323" s="13">
        <v>319</v>
      </c>
      <c r="B323" s="14">
        <f t="shared" si="14"/>
        <v>5.5676003138619112</v>
      </c>
      <c r="C323" s="14">
        <f t="shared" si="12"/>
        <v>11.940300050488219</v>
      </c>
      <c r="D323" s="14">
        <f t="shared" si="13"/>
        <v>-7.0457962804350931</v>
      </c>
    </row>
    <row r="324" spans="1:4" x14ac:dyDescent="0.25">
      <c r="A324" s="13">
        <v>320</v>
      </c>
      <c r="B324" s="14">
        <f t="shared" si="14"/>
        <v>5.5850536063818543</v>
      </c>
      <c r="C324" s="14">
        <f t="shared" ref="C324:C364" si="15">(q+_r)*COS(B324)-_r*COS((q+_r)/_r*B324)</f>
        <v>12.01161117978546</v>
      </c>
      <c r="D324" s="14">
        <f t="shared" ref="D324:D364" si="16">(q+_r)*SIN(B324)-_r*SIN((q/_r+1)*B324)</f>
        <v>-6.6873908862614719</v>
      </c>
    </row>
    <row r="325" spans="1:4" x14ac:dyDescent="0.25">
      <c r="A325" s="13">
        <v>321</v>
      </c>
      <c r="B325" s="14">
        <f t="shared" ref="B325:B364" si="17">A325*PI()/180</f>
        <v>5.6025068989017974</v>
      </c>
      <c r="C325" s="14">
        <f t="shared" si="15"/>
        <v>12.066387910411454</v>
      </c>
      <c r="D325" s="14">
        <f t="shared" si="16"/>
        <v>-6.3316347633706593</v>
      </c>
    </row>
    <row r="326" spans="1:4" x14ac:dyDescent="0.25">
      <c r="A326" s="13">
        <v>322</v>
      </c>
      <c r="B326" s="14">
        <f t="shared" si="17"/>
        <v>5.6199601914217405</v>
      </c>
      <c r="C326" s="14">
        <f t="shared" si="15"/>
        <v>12.104971821857443</v>
      </c>
      <c r="D326" s="14">
        <f t="shared" si="16"/>
        <v>-5.9795230155502415</v>
      </c>
    </row>
    <row r="327" spans="1:4" x14ac:dyDescent="0.25">
      <c r="A327" s="13">
        <v>323</v>
      </c>
      <c r="B327" s="14">
        <f t="shared" si="17"/>
        <v>5.6374134839416845</v>
      </c>
      <c r="C327" s="14">
        <f t="shared" si="15"/>
        <v>12.127770409036792</v>
      </c>
      <c r="D327" s="14">
        <f t="shared" si="16"/>
        <v>-5.6320224851249643</v>
      </c>
    </row>
    <row r="328" spans="1:4" x14ac:dyDescent="0.25">
      <c r="A328" s="13">
        <v>324</v>
      </c>
      <c r="B328" s="14">
        <f t="shared" si="17"/>
        <v>5.6548667764616276</v>
      </c>
      <c r="C328" s="14">
        <f t="shared" si="15"/>
        <v>12.135254915624211</v>
      </c>
      <c r="D328" s="14">
        <f t="shared" si="16"/>
        <v>-5.2900672706322629</v>
      </c>
    </row>
    <row r="329" spans="1:4" x14ac:dyDescent="0.25">
      <c r="A329" s="13">
        <v>325</v>
      </c>
      <c r="B329" s="14">
        <f t="shared" si="17"/>
        <v>5.6723200689815707</v>
      </c>
      <c r="C329" s="14">
        <f t="shared" si="15"/>
        <v>12.127957860824836</v>
      </c>
      <c r="D329" s="14">
        <f t="shared" si="16"/>
        <v>-4.9545544071529442</v>
      </c>
    </row>
    <row r="330" spans="1:4" x14ac:dyDescent="0.25">
      <c r="A330" s="13">
        <v>326</v>
      </c>
      <c r="B330" s="14">
        <f t="shared" si="17"/>
        <v>5.6897733615015138</v>
      </c>
      <c r="C330" s="14">
        <f t="shared" si="15"/>
        <v>12.106470271676457</v>
      </c>
      <c r="D330" s="14">
        <f t="shared" si="16"/>
        <v>-4.6263397302719813</v>
      </c>
    </row>
    <row r="331" spans="1:4" x14ac:dyDescent="0.25">
      <c r="A331" s="13">
        <v>327</v>
      </c>
      <c r="B331" s="14">
        <f t="shared" si="17"/>
        <v>5.7072266540214578</v>
      </c>
      <c r="C331" s="14">
        <f t="shared" si="15"/>
        <v>12.071438634421662</v>
      </c>
      <c r="D331" s="14">
        <f t="shared" si="16"/>
        <v>-4.3062339437481398</v>
      </c>
    </row>
    <row r="332" spans="1:4" x14ac:dyDescent="0.25">
      <c r="A332" s="13">
        <v>328</v>
      </c>
      <c r="B332" s="14">
        <f t="shared" si="17"/>
        <v>5.7246799465414</v>
      </c>
      <c r="C332" s="14">
        <f t="shared" si="15"/>
        <v>12.023561579854089</v>
      </c>
      <c r="D332" s="14">
        <f t="shared" si="16"/>
        <v>-3.9949989099783112</v>
      </c>
    </row>
    <row r="333" spans="1:4" x14ac:dyDescent="0.25">
      <c r="A333" s="13">
        <v>329</v>
      </c>
      <c r="B333" s="14">
        <f t="shared" si="17"/>
        <v>5.742133239061344</v>
      </c>
      <c r="C333" s="14">
        <f t="shared" si="15"/>
        <v>11.963586318837589</v>
      </c>
      <c r="D333" s="14">
        <f t="shared" si="16"/>
        <v>-3.6933441812555312</v>
      </c>
    </row>
    <row r="334" spans="1:4" x14ac:dyDescent="0.25">
      <c r="A334" s="13">
        <v>330</v>
      </c>
      <c r="B334" s="14">
        <f t="shared" si="17"/>
        <v>5.7595865315812871</v>
      </c>
      <c r="C334" s="14">
        <f t="shared" si="15"/>
        <v>11.892304845413266</v>
      </c>
      <c r="D334" s="14">
        <f t="shared" si="16"/>
        <v>-3.4019237886466924</v>
      </c>
    </row>
    <row r="335" spans="1:4" x14ac:dyDescent="0.25">
      <c r="A335" s="13">
        <v>331</v>
      </c>
      <c r="B335" s="14">
        <f t="shared" si="17"/>
        <v>5.7770398241012311</v>
      </c>
      <c r="C335" s="14">
        <f t="shared" si="15"/>
        <v>11.810549926039981</v>
      </c>
      <c r="D335" s="14">
        <f t="shared" si="16"/>
        <v>-3.1213333040585414</v>
      </c>
    </row>
    <row r="336" spans="1:4" x14ac:dyDescent="0.25">
      <c r="A336" s="13">
        <v>332</v>
      </c>
      <c r="B336" s="14">
        <f t="shared" si="17"/>
        <v>5.7944931166211742</v>
      </c>
      <c r="C336" s="14">
        <f t="shared" si="15"/>
        <v>11.719190894554858</v>
      </c>
      <c r="D336" s="14">
        <f t="shared" si="16"/>
        <v>-2.8521071897303281</v>
      </c>
    </row>
    <row r="337" spans="1:4" x14ac:dyDescent="0.25">
      <c r="A337" s="13">
        <v>333</v>
      </c>
      <c r="B337" s="14">
        <f t="shared" si="17"/>
        <v>5.8119464091411173</v>
      </c>
      <c r="C337" s="14">
        <f t="shared" si="15"/>
        <v>11.619129273385258</v>
      </c>
      <c r="D337" s="14">
        <f t="shared" si="16"/>
        <v>-2.5947164479891036</v>
      </c>
    </row>
    <row r="338" spans="1:4" x14ac:dyDescent="0.25">
      <c r="A338" s="13">
        <v>334</v>
      </c>
      <c r="B338" s="14">
        <f t="shared" si="17"/>
        <v>5.8293997016610613</v>
      </c>
      <c r="C338" s="14">
        <f t="shared" si="15"/>
        <v>11.511294242389003</v>
      </c>
      <c r="D338" s="14">
        <f t="shared" si="16"/>
        <v>-2.3495665826409335</v>
      </c>
    </row>
    <row r="339" spans="1:4" x14ac:dyDescent="0.25">
      <c r="A339" s="13">
        <v>335</v>
      </c>
      <c r="B339" s="14">
        <f t="shared" si="17"/>
        <v>5.8468529941810035</v>
      </c>
      <c r="C339" s="14">
        <f t="shared" si="15"/>
        <v>11.396637977440596</v>
      </c>
      <c r="D339" s="14">
        <f t="shared" si="16"/>
        <v>-2.1169958818517776</v>
      </c>
    </row>
    <row r="340" spans="1:4" x14ac:dyDescent="0.25">
      <c r="A340" s="13">
        <v>336</v>
      </c>
      <c r="B340" s="14">
        <f t="shared" si="17"/>
        <v>5.8643062867009474</v>
      </c>
      <c r="C340" s="14">
        <f t="shared" si="15"/>
        <v>11.27613088151417</v>
      </c>
      <c r="D340" s="14">
        <f t="shared" si="16"/>
        <v>-1.8972740308047817</v>
      </c>
    </row>
    <row r="341" spans="1:4" x14ac:dyDescent="0.25">
      <c r="A341" s="13">
        <v>337</v>
      </c>
      <c r="B341" s="14">
        <f t="shared" si="17"/>
        <v>5.8817595792208897</v>
      </c>
      <c r="C341" s="14">
        <f t="shared" si="15"/>
        <v>11.150756731536793</v>
      </c>
      <c r="D341" s="14">
        <f t="shared" si="16"/>
        <v>-1.6906010608140098</v>
      </c>
    </row>
    <row r="342" spans="1:4" x14ac:dyDescent="0.25">
      <c r="A342" s="13">
        <v>338</v>
      </c>
      <c r="B342" s="14">
        <f t="shared" si="17"/>
        <v>5.8992128717408336</v>
      </c>
      <c r="C342" s="14">
        <f t="shared" si="15"/>
        <v>11.021507764693949</v>
      </c>
      <c r="D342" s="14">
        <f t="shared" si="16"/>
        <v>-1.4971066399336608</v>
      </c>
    </row>
    <row r="343" spans="1:4" x14ac:dyDescent="0.25">
      <c r="A343" s="13">
        <v>339</v>
      </c>
      <c r="B343" s="14">
        <f t="shared" si="17"/>
        <v>5.9166661642607767</v>
      </c>
      <c r="C343" s="14">
        <f t="shared" si="15"/>
        <v>10.889379728163464</v>
      </c>
      <c r="D343" s="14">
        <f t="shared" si="16"/>
        <v>-1.3168497084387889</v>
      </c>
    </row>
    <row r="344" spans="1:4" x14ac:dyDescent="0.25">
      <c r="A344" s="13">
        <v>340</v>
      </c>
      <c r="B344" s="14">
        <f t="shared" si="17"/>
        <v>5.9341194567807207</v>
      </c>
      <c r="C344" s="14">
        <f t="shared" si="15"/>
        <v>10.755366916430107</v>
      </c>
      <c r="D344" s="14">
        <f t="shared" si="16"/>
        <v>-1.1498184608713995</v>
      </c>
    </row>
    <row r="345" spans="1:4" x14ac:dyDescent="0.25">
      <c r="A345" s="13">
        <v>341</v>
      </c>
      <c r="B345" s="14">
        <f t="shared" si="17"/>
        <v>5.9515727493006629</v>
      </c>
      <c r="C345" s="14">
        <f t="shared" si="15"/>
        <v>10.620457220392806</v>
      </c>
      <c r="D345" s="14">
        <f t="shared" si="16"/>
        <v>-0.99593067465789797</v>
      </c>
    </row>
    <row r="346" spans="1:4" x14ac:dyDescent="0.25">
      <c r="A346" s="13">
        <v>342</v>
      </c>
      <c r="B346" s="14">
        <f t="shared" si="17"/>
        <v>5.9690260418206069</v>
      </c>
      <c r="C346" s="14">
        <f t="shared" si="15"/>
        <v>10.485627212417002</v>
      </c>
      <c r="D346" s="14">
        <f t="shared" si="16"/>
        <v>-0.85503438361390938</v>
      </c>
    </row>
    <row r="347" spans="1:4" x14ac:dyDescent="0.25">
      <c r="A347" s="13">
        <v>343</v>
      </c>
      <c r="B347" s="14">
        <f t="shared" si="17"/>
        <v>5.9864793343405509</v>
      </c>
      <c r="C347" s="14">
        <f t="shared" si="15"/>
        <v>10.351837291308687</v>
      </c>
      <c r="D347" s="14">
        <f t="shared" si="16"/>
        <v>-0.72690889297247452</v>
      </c>
    </row>
    <row r="348" spans="1:4" x14ac:dyDescent="0.25">
      <c r="A348" s="13">
        <v>344</v>
      </c>
      <c r="B348" s="14">
        <f t="shared" si="17"/>
        <v>6.0039326268604931</v>
      </c>
      <c r="C348" s="14">
        <f t="shared" si="15"/>
        <v>10.220026910892598</v>
      </c>
      <c r="D348" s="14">
        <f t="shared" si="16"/>
        <v>-0.61126613090649284</v>
      </c>
    </row>
    <row r="349" spans="1:4" x14ac:dyDescent="0.25">
      <c r="A349" s="13">
        <v>345</v>
      </c>
      <c r="B349" s="14">
        <f t="shared" si="17"/>
        <v>6.0213859193804371</v>
      </c>
      <c r="C349" s="14">
        <f t="shared" si="15"/>
        <v>10.09110991546882</v>
      </c>
      <c r="D349" s="14">
        <f t="shared" si="16"/>
        <v>-0.50775232987693242</v>
      </c>
    </row>
    <row r="350" spans="1:4" x14ac:dyDescent="0.25">
      <c r="A350" s="13">
        <v>346</v>
      </c>
      <c r="B350" s="14">
        <f t="shared" si="17"/>
        <v>6.0388392119003802</v>
      </c>
      <c r="C350" s="14">
        <f t="shared" si="15"/>
        <v>9.9659700048997184</v>
      </c>
      <c r="D350" s="14">
        <f t="shared" si="16"/>
        <v>-0.41595002953088889</v>
      </c>
    </row>
    <row r="351" spans="1:4" x14ac:dyDescent="0.25">
      <c r="A351" s="13">
        <v>347</v>
      </c>
      <c r="B351" s="14">
        <f t="shared" si="17"/>
        <v>6.0562925044203233</v>
      </c>
      <c r="C351" s="14">
        <f t="shared" si="15"/>
        <v>9.8454563514458489</v>
      </c>
      <c r="D351" s="14">
        <f t="shared" si="16"/>
        <v>-0.33538039130621566</v>
      </c>
    </row>
    <row r="352" spans="1:4" x14ac:dyDescent="0.25">
      <c r="A352" s="13">
        <v>348</v>
      </c>
      <c r="B352" s="14">
        <f t="shared" si="17"/>
        <v>6.0737457969402664</v>
      </c>
      <c r="C352" s="14">
        <f t="shared" si="15"/>
        <v>9.7303793897290962</v>
      </c>
      <c r="D352" s="14">
        <f t="shared" si="16"/>
        <v>-0.2655058133809316</v>
      </c>
    </row>
    <row r="353" spans="1:4" x14ac:dyDescent="0.25">
      <c r="A353" s="13">
        <v>349</v>
      </c>
      <c r="B353" s="14">
        <f t="shared" si="17"/>
        <v>6.0911990894602104</v>
      </c>
      <c r="C353" s="14">
        <f t="shared" si="15"/>
        <v>9.6215068003560145</v>
      </c>
      <c r="D353" s="14">
        <f t="shared" si="16"/>
        <v>-0.20573283314154578</v>
      </c>
    </row>
    <row r="354" spans="1:4" x14ac:dyDescent="0.25">
      <c r="A354" s="13">
        <v>350</v>
      </c>
      <c r="B354" s="14">
        <f t="shared" si="17"/>
        <v>6.1086523819801526</v>
      </c>
      <c r="C354" s="14">
        <f t="shared" si="15"/>
        <v>9.5195597067895665</v>
      </c>
      <c r="D354" s="14">
        <f t="shared" si="16"/>
        <v>-0.15541530294354877</v>
      </c>
    </row>
    <row r="355" spans="1:4" x14ac:dyDescent="0.25">
      <c r="A355" s="13">
        <v>351</v>
      </c>
      <c r="B355" s="14">
        <f t="shared" si="17"/>
        <v>6.1261056745000966</v>
      </c>
      <c r="C355" s="14">
        <f t="shared" si="15"/>
        <v>9.4252091040168118</v>
      </c>
      <c r="D355" s="14">
        <f t="shared" si="16"/>
        <v>-0.11385782360535157</v>
      </c>
    </row>
    <row r="356" spans="1:4" x14ac:dyDescent="0.25">
      <c r="A356" s="13">
        <v>352</v>
      </c>
      <c r="B356" s="14">
        <f t="shared" si="17"/>
        <v>6.1435589670200397</v>
      </c>
      <c r="C356" s="14">
        <f t="shared" si="15"/>
        <v>9.339072536429569</v>
      </c>
      <c r="D356" s="14">
        <f t="shared" si="16"/>
        <v>-8.0319418821171329E-2</v>
      </c>
    </row>
    <row r="357" spans="1:4" x14ac:dyDescent="0.25">
      <c r="A357" s="13">
        <v>353</v>
      </c>
      <c r="B357" s="14">
        <f t="shared" si="17"/>
        <v>6.1610122595399828</v>
      </c>
      <c r="C357" s="14">
        <f t="shared" si="15"/>
        <v>9.2617110411190851</v>
      </c>
      <c r="D357" s="14">
        <f t="shared" si="16"/>
        <v>-5.4017432504098295E-2</v>
      </c>
    </row>
    <row r="358" spans="1:4" x14ac:dyDescent="0.25">
      <c r="A358" s="13">
        <v>354</v>
      </c>
      <c r="B358" s="14">
        <f t="shared" si="17"/>
        <v>6.1784655520599268</v>
      </c>
      <c r="C358" s="14">
        <f t="shared" si="15"/>
        <v>9.1936263714914759</v>
      </c>
      <c r="D358" s="14">
        <f t="shared" si="16"/>
        <v>-3.413162998444097E-2</v>
      </c>
    </row>
    <row r="359" spans="1:4" x14ac:dyDescent="0.25">
      <c r="A359" s="13">
        <v>355</v>
      </c>
      <c r="B359" s="14">
        <f t="shared" si="17"/>
        <v>6.1959188445798699</v>
      </c>
      <c r="C359" s="14">
        <f t="shared" si="15"/>
        <v>9.1352585147432226</v>
      </c>
      <c r="D359" s="14">
        <f t="shared" si="16"/>
        <v>-1.9808482994892129E-2</v>
      </c>
    </row>
    <row r="360" spans="1:4" x14ac:dyDescent="0.25">
      <c r="A360" s="13">
        <v>356</v>
      </c>
      <c r="B360" s="14">
        <f t="shared" si="17"/>
        <v>6.2133721370998138</v>
      </c>
      <c r="C360" s="14">
        <f t="shared" si="15"/>
        <v>9.0869835153029328</v>
      </c>
      <c r="D360" s="14">
        <f t="shared" si="16"/>
        <v>-1.0165617478505862E-2</v>
      </c>
    </row>
    <row r="361" spans="1:4" x14ac:dyDescent="0.25">
      <c r="A361" s="13">
        <v>357</v>
      </c>
      <c r="B361" s="14">
        <f t="shared" si="17"/>
        <v>6.2308254296197561</v>
      </c>
      <c r="C361" s="14">
        <f t="shared" si="15"/>
        <v>9.0491116148534712</v>
      </c>
      <c r="D361" s="14">
        <f t="shared" si="16"/>
        <v>-4.2964024620479879E-3</v>
      </c>
    </row>
    <row r="362" spans="1:4" x14ac:dyDescent="0.25">
      <c r="A362" s="13">
        <v>358</v>
      </c>
      <c r="B362" s="14">
        <f t="shared" si="17"/>
        <v>6.2482787221397</v>
      </c>
      <c r="C362" s="14">
        <f t="shared" si="15"/>
        <v>9.0218857180044374</v>
      </c>
      <c r="D362" s="14">
        <f t="shared" si="16"/>
        <v>-1.2746575498153168E-3</v>
      </c>
    </row>
    <row r="363" spans="1:4" x14ac:dyDescent="0.25">
      <c r="A363" s="13">
        <v>359</v>
      </c>
      <c r="B363" s="14">
        <f t="shared" si="17"/>
        <v>6.2657320146596422</v>
      </c>
      <c r="C363" s="14">
        <f t="shared" si="15"/>
        <v>9.0054801910972238</v>
      </c>
      <c r="D363" s="14">
        <f t="shared" si="16"/>
        <v>-1.5945601502626028E-4</v>
      </c>
    </row>
    <row r="364" spans="1:4" x14ac:dyDescent="0.25">
      <c r="A364" s="13">
        <v>360</v>
      </c>
      <c r="B364" s="14">
        <f t="shared" si="17"/>
        <v>6.2831853071795862</v>
      </c>
      <c r="C364" s="14">
        <f t="shared" si="15"/>
        <v>9</v>
      </c>
      <c r="D364" s="14">
        <f t="shared" si="16"/>
        <v>0</v>
      </c>
    </row>
  </sheetData>
  <mergeCells count="1">
    <mergeCell ref="A2:D2"/>
  </mergeCells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6</vt:i4>
      </vt:variant>
    </vt:vector>
  </HeadingPairs>
  <TitlesOfParts>
    <vt:vector size="9" baseType="lpstr">
      <vt:lpstr>Függvény</vt:lpstr>
      <vt:lpstr>Epiciklois</vt:lpstr>
      <vt:lpstr>Munka3</vt:lpstr>
      <vt:lpstr>_r</vt:lpstr>
      <vt:lpstr>a</vt:lpstr>
      <vt:lpstr>b</vt:lpstr>
      <vt:lpstr>d</vt:lpstr>
      <vt:lpstr>q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szorenyim</dc:creator>
  <cp:lastModifiedBy>szorenyim</cp:lastModifiedBy>
  <dcterms:created xsi:type="dcterms:W3CDTF">2012-09-11T11:33:25Z</dcterms:created>
  <dcterms:modified xsi:type="dcterms:W3CDTF">2013-04-09T07:47:35Z</dcterms:modified>
</cp:coreProperties>
</file>